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ngela.decastro\Downloads\"/>
    </mc:Choice>
  </mc:AlternateContent>
  <xr:revisionPtr revIDLastSave="0" documentId="8_{A5A75A22-0256-4EE3-BA02-FA2B4DEC4A27}" xr6:coauthVersionLast="47" xr6:coauthVersionMax="47" xr10:uidLastSave="{00000000-0000-0000-0000-000000000000}"/>
  <bookViews>
    <workbookView xWindow="28680" yWindow="-120" windowWidth="51840" windowHeight="21120" activeTab="1" xr2:uid="{3B190EC4-2E64-41FB-BF76-F4DBD2898B52}"/>
  </bookViews>
  <sheets>
    <sheet name="Summary" sheetId="3" r:id="rId1"/>
    <sheet name="List of Publications" sheetId="1" r:id="rId2"/>
    <sheet name="Charts" sheetId="4" r:id="rId3"/>
    <sheet name="Overview of Webinar topics" sheetId="5" r:id="rId4"/>
    <sheet name="Disclaimer" sheetId="2" r:id="rId5"/>
  </sheets>
  <definedNames>
    <definedName name="_xlnm._FilterDatabase" localSheetId="1" hidden="1">'List of Publications'!$A$3:$R$185</definedName>
    <definedName name="Max_Spin_Index" localSheetId="0">#REF!</definedName>
    <definedName name="Max_Spin_Index">#REF!</definedName>
    <definedName name="_xlnm.Print_Area" localSheetId="0">Summary!$A:$R</definedName>
    <definedName name="Spin_Index" localSheetId="0">#REF!</definedName>
    <definedName name="Spin_Inde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4" l="1"/>
  <c r="E40" i="4"/>
  <c r="F40" i="4"/>
  <c r="G40" i="4"/>
  <c r="H40" i="4"/>
  <c r="I40" i="4"/>
  <c r="J40" i="4"/>
  <c r="K40" i="4"/>
  <c r="L40" i="4"/>
  <c r="M40" i="4"/>
  <c r="N40" i="4"/>
  <c r="O40" i="4"/>
  <c r="P40" i="4"/>
  <c r="D41" i="4"/>
  <c r="E41" i="4"/>
  <c r="F41" i="4"/>
  <c r="G41" i="4"/>
  <c r="H41" i="4"/>
  <c r="I41" i="4"/>
  <c r="J41" i="4"/>
  <c r="K41" i="4"/>
  <c r="L41" i="4"/>
  <c r="M41" i="4"/>
  <c r="N41" i="4"/>
  <c r="O41" i="4"/>
  <c r="P41" i="4"/>
  <c r="D42" i="4"/>
  <c r="E42" i="4"/>
  <c r="F42" i="4"/>
  <c r="G42" i="4"/>
  <c r="H42" i="4"/>
  <c r="I42" i="4"/>
  <c r="J42" i="4"/>
  <c r="K42" i="4"/>
  <c r="L42" i="4"/>
  <c r="M42" i="4"/>
  <c r="N42" i="4"/>
  <c r="O42" i="4"/>
  <c r="P42" i="4"/>
  <c r="D43" i="4"/>
  <c r="E43" i="4"/>
  <c r="F43" i="4"/>
  <c r="G43" i="4"/>
  <c r="H43" i="4"/>
  <c r="I43" i="4"/>
  <c r="J43" i="4"/>
  <c r="K43" i="4"/>
  <c r="L43" i="4"/>
  <c r="M43" i="4"/>
  <c r="N43" i="4"/>
  <c r="O43" i="4"/>
  <c r="P43" i="4"/>
  <c r="D44" i="4"/>
  <c r="E44" i="4"/>
  <c r="F44" i="4"/>
  <c r="G44" i="4"/>
  <c r="H44" i="4"/>
  <c r="I44" i="4"/>
  <c r="J44" i="4"/>
  <c r="K44" i="4"/>
  <c r="L44" i="4"/>
  <c r="M44" i="4"/>
  <c r="N44" i="4"/>
  <c r="O44" i="4"/>
  <c r="P44" i="4"/>
  <c r="D45" i="4"/>
  <c r="E45" i="4"/>
  <c r="F45" i="4"/>
  <c r="G45" i="4"/>
  <c r="H45" i="4"/>
  <c r="I45" i="4"/>
  <c r="J45" i="4"/>
  <c r="K45" i="4"/>
  <c r="L45" i="4"/>
  <c r="M45" i="4"/>
  <c r="N45" i="4"/>
  <c r="O45" i="4"/>
  <c r="P45" i="4"/>
  <c r="D46" i="4"/>
  <c r="E46" i="4"/>
  <c r="F46" i="4"/>
  <c r="G46" i="4"/>
  <c r="H46" i="4"/>
  <c r="I46" i="4"/>
  <c r="J46" i="4"/>
  <c r="K46" i="4"/>
  <c r="L46" i="4"/>
  <c r="M46" i="4"/>
  <c r="N46" i="4"/>
  <c r="O46" i="4"/>
  <c r="P46" i="4"/>
  <c r="D47" i="4"/>
  <c r="E47" i="4"/>
  <c r="F47" i="4"/>
  <c r="G47" i="4"/>
  <c r="H47" i="4"/>
  <c r="I47" i="4"/>
  <c r="J47" i="4"/>
  <c r="K47" i="4"/>
  <c r="L47" i="4"/>
  <c r="M47" i="4"/>
  <c r="N47" i="4"/>
  <c r="O47" i="4"/>
  <c r="P47" i="4"/>
  <c r="C41" i="4"/>
  <c r="C42" i="4"/>
  <c r="C43" i="4"/>
  <c r="C44" i="4"/>
  <c r="C45" i="4"/>
  <c r="C46" i="4"/>
  <c r="C47" i="4"/>
  <c r="C40" i="4"/>
  <c r="Q40" i="4" s="1"/>
  <c r="C25" i="4"/>
  <c r="D25" i="4"/>
  <c r="E25" i="4"/>
  <c r="F25" i="4"/>
  <c r="G25" i="4"/>
  <c r="H25" i="4"/>
  <c r="I25" i="4"/>
  <c r="J25" i="4"/>
  <c r="K25" i="4"/>
  <c r="L25" i="4"/>
  <c r="M25" i="4"/>
  <c r="N25" i="4"/>
  <c r="O25" i="4"/>
  <c r="P25" i="4"/>
  <c r="D24" i="4"/>
  <c r="E24" i="4"/>
  <c r="F24" i="4"/>
  <c r="G24" i="4"/>
  <c r="H24" i="4"/>
  <c r="I24" i="4"/>
  <c r="J24" i="4"/>
  <c r="K24" i="4"/>
  <c r="L24" i="4"/>
  <c r="M24" i="4"/>
  <c r="N24" i="4"/>
  <c r="O24" i="4"/>
  <c r="P24" i="4"/>
  <c r="D26" i="4"/>
  <c r="E26" i="4"/>
  <c r="F26" i="4"/>
  <c r="G26" i="4"/>
  <c r="H26" i="4"/>
  <c r="I26" i="4"/>
  <c r="J26" i="4"/>
  <c r="K26" i="4"/>
  <c r="L26" i="4"/>
  <c r="M26" i="4"/>
  <c r="N26" i="4"/>
  <c r="O26" i="4"/>
  <c r="P26" i="4"/>
  <c r="D27" i="4"/>
  <c r="E27" i="4"/>
  <c r="F27" i="4"/>
  <c r="G27" i="4"/>
  <c r="H27" i="4"/>
  <c r="I27" i="4"/>
  <c r="J27" i="4"/>
  <c r="K27" i="4"/>
  <c r="L27" i="4"/>
  <c r="M27" i="4"/>
  <c r="N27" i="4"/>
  <c r="O27" i="4"/>
  <c r="P27" i="4"/>
  <c r="D28" i="4"/>
  <c r="E28" i="4"/>
  <c r="F28" i="4"/>
  <c r="G28" i="4"/>
  <c r="H28" i="4"/>
  <c r="I28" i="4"/>
  <c r="J28" i="4"/>
  <c r="K28" i="4"/>
  <c r="L28" i="4"/>
  <c r="M28" i="4"/>
  <c r="N28" i="4"/>
  <c r="O28" i="4"/>
  <c r="P28" i="4"/>
  <c r="D29" i="4"/>
  <c r="E29" i="4"/>
  <c r="F29" i="4"/>
  <c r="G29" i="4"/>
  <c r="H29" i="4"/>
  <c r="I29" i="4"/>
  <c r="J29" i="4"/>
  <c r="K29" i="4"/>
  <c r="L29" i="4"/>
  <c r="M29" i="4"/>
  <c r="N29" i="4"/>
  <c r="O29" i="4"/>
  <c r="P29" i="4"/>
  <c r="C26" i="4"/>
  <c r="C27" i="4"/>
  <c r="C28" i="4"/>
  <c r="C29" i="4"/>
  <c r="C24" i="4"/>
  <c r="D5" i="4"/>
  <c r="E5" i="4"/>
  <c r="F5" i="4"/>
  <c r="G5" i="4"/>
  <c r="H5" i="4"/>
  <c r="I5" i="4"/>
  <c r="J5" i="4"/>
  <c r="K5" i="4"/>
  <c r="L5" i="4"/>
  <c r="M5" i="4"/>
  <c r="N5" i="4"/>
  <c r="O5" i="4"/>
  <c r="P5" i="4"/>
  <c r="D6" i="4"/>
  <c r="E6" i="4"/>
  <c r="F6" i="4"/>
  <c r="G6" i="4"/>
  <c r="H6" i="4"/>
  <c r="I6" i="4"/>
  <c r="J6" i="4"/>
  <c r="K6" i="4"/>
  <c r="L6" i="4"/>
  <c r="M6" i="4"/>
  <c r="N6" i="4"/>
  <c r="O6" i="4"/>
  <c r="P6" i="4"/>
  <c r="D7" i="4"/>
  <c r="E7" i="4"/>
  <c r="F7" i="4"/>
  <c r="G7" i="4"/>
  <c r="H7" i="4"/>
  <c r="I7" i="4"/>
  <c r="J7" i="4"/>
  <c r="K7" i="4"/>
  <c r="L7" i="4"/>
  <c r="M7" i="4"/>
  <c r="N7" i="4"/>
  <c r="O7" i="4"/>
  <c r="P7" i="4"/>
  <c r="D8" i="4"/>
  <c r="E8" i="4"/>
  <c r="F8" i="4"/>
  <c r="G8" i="4"/>
  <c r="H8" i="4"/>
  <c r="I8" i="4"/>
  <c r="J8" i="4"/>
  <c r="K8" i="4"/>
  <c r="L8" i="4"/>
  <c r="M8" i="4"/>
  <c r="N8" i="4"/>
  <c r="O8" i="4"/>
  <c r="P8" i="4"/>
  <c r="D9" i="4"/>
  <c r="E9" i="4"/>
  <c r="F9" i="4"/>
  <c r="G9" i="4"/>
  <c r="H9" i="4"/>
  <c r="I9" i="4"/>
  <c r="J9" i="4"/>
  <c r="K9" i="4"/>
  <c r="L9" i="4"/>
  <c r="M9" i="4"/>
  <c r="N9" i="4"/>
  <c r="O9" i="4"/>
  <c r="P9" i="4"/>
  <c r="D10" i="4"/>
  <c r="E10" i="4"/>
  <c r="F10" i="4"/>
  <c r="G10" i="4"/>
  <c r="H10" i="4"/>
  <c r="I10" i="4"/>
  <c r="J10" i="4"/>
  <c r="K10" i="4"/>
  <c r="L10" i="4"/>
  <c r="M10" i="4"/>
  <c r="N10" i="4"/>
  <c r="O10" i="4"/>
  <c r="P10" i="4"/>
  <c r="D11" i="4"/>
  <c r="E11" i="4"/>
  <c r="F11" i="4"/>
  <c r="G11" i="4"/>
  <c r="H11" i="4"/>
  <c r="I11" i="4"/>
  <c r="J11" i="4"/>
  <c r="K11" i="4"/>
  <c r="L11" i="4"/>
  <c r="M11" i="4"/>
  <c r="N11" i="4"/>
  <c r="O11" i="4"/>
  <c r="P11" i="4"/>
  <c r="D12" i="4"/>
  <c r="E12" i="4"/>
  <c r="F12" i="4"/>
  <c r="G12" i="4"/>
  <c r="H12" i="4"/>
  <c r="I12" i="4"/>
  <c r="J12" i="4"/>
  <c r="K12" i="4"/>
  <c r="L12" i="4"/>
  <c r="M12" i="4"/>
  <c r="N12" i="4"/>
  <c r="O12" i="4"/>
  <c r="P12" i="4"/>
  <c r="D13" i="4"/>
  <c r="E13" i="4"/>
  <c r="F13" i="4"/>
  <c r="G13" i="4"/>
  <c r="H13" i="4"/>
  <c r="I13" i="4"/>
  <c r="J13" i="4"/>
  <c r="K13" i="4"/>
  <c r="L13" i="4"/>
  <c r="M13" i="4"/>
  <c r="N13" i="4"/>
  <c r="O13" i="4"/>
  <c r="P13" i="4"/>
  <c r="D14" i="4"/>
  <c r="E14" i="4"/>
  <c r="F14" i="4"/>
  <c r="G14" i="4"/>
  <c r="H14" i="4"/>
  <c r="I14" i="4"/>
  <c r="J14" i="4"/>
  <c r="K14" i="4"/>
  <c r="L14" i="4"/>
  <c r="M14" i="4"/>
  <c r="N14" i="4"/>
  <c r="O14" i="4"/>
  <c r="P14" i="4"/>
  <c r="D15" i="4"/>
  <c r="E15" i="4"/>
  <c r="F15" i="4"/>
  <c r="G15" i="4"/>
  <c r="H15" i="4"/>
  <c r="I15" i="4"/>
  <c r="J15" i="4"/>
  <c r="K15" i="4"/>
  <c r="L15" i="4"/>
  <c r="M15" i="4"/>
  <c r="N15" i="4"/>
  <c r="O15" i="4"/>
  <c r="P15" i="4"/>
  <c r="D16" i="4"/>
  <c r="E16" i="4"/>
  <c r="F16" i="4"/>
  <c r="G16" i="4"/>
  <c r="H16" i="4"/>
  <c r="I16" i="4"/>
  <c r="J16" i="4"/>
  <c r="K16" i="4"/>
  <c r="L16" i="4"/>
  <c r="M16" i="4"/>
  <c r="N16" i="4"/>
  <c r="O16" i="4"/>
  <c r="P16" i="4"/>
  <c r="C6" i="4"/>
  <c r="C7" i="4"/>
  <c r="C8" i="4"/>
  <c r="C9" i="4"/>
  <c r="C10" i="4"/>
  <c r="C11" i="4"/>
  <c r="C12" i="4"/>
  <c r="C13" i="4"/>
  <c r="C14" i="4"/>
  <c r="C15" i="4"/>
  <c r="C16" i="4"/>
  <c r="C5" i="4"/>
  <c r="Q5" i="4" s="1"/>
  <c r="Q44" i="4" l="1"/>
  <c r="Q41" i="4"/>
  <c r="Q43" i="4"/>
  <c r="Q42" i="4"/>
  <c r="Q7" i="4"/>
  <c r="Q46" i="4"/>
  <c r="Q47" i="4"/>
  <c r="Q45" i="4"/>
  <c r="Q8" i="4"/>
  <c r="Q28" i="4"/>
  <c r="Q29" i="4"/>
  <c r="Q27" i="4"/>
  <c r="Q25" i="4"/>
  <c r="Q24" i="4"/>
  <c r="Q26" i="4"/>
  <c r="Q6" i="4"/>
  <c r="Q9" i="4"/>
  <c r="Q16" i="4"/>
  <c r="Q14" i="4"/>
  <c r="Q13" i="4"/>
  <c r="Q15" i="4"/>
  <c r="Q12" i="4"/>
  <c r="Q11" i="4"/>
  <c r="Q10" i="4"/>
</calcChain>
</file>

<file path=xl/sharedStrings.xml><?xml version="1.0" encoding="utf-8"?>
<sst xmlns="http://schemas.openxmlformats.org/spreadsheetml/2006/main" count="2120" uniqueCount="617">
  <si>
    <t>LIST OF EDW-RELATED PUBLICATIONS</t>
  </si>
  <si>
    <t>Analyst Contacts</t>
  </si>
  <si>
    <t>Introduction</t>
  </si>
  <si>
    <t>Usman Jamil</t>
  </si>
  <si>
    <t xml:space="preserve">European DataWarehouse (EDW) was created in 2012 and began uploading data using the ECB reporting format in 2013. Although the data collected is primarily used by the securitisation industry for risk assessment and cash flow modelling purposes, the available time series and level of detail also makes it valuable for  studies beyond the field of securitisation. This document contains a non-exhaustive list of titles and links to some key publications that have referred to, or used, data from European DataWarehouse's securitisation repository platform. Most are freely accessible. </t>
  </si>
  <si>
    <t>Research Manager</t>
  </si>
  <si>
    <t>+49 (0) 69 50986 9306</t>
  </si>
  <si>
    <t>Usman.Jamil@eurodw.eu</t>
  </si>
  <si>
    <t>Ludovic Thebault, PhD</t>
  </si>
  <si>
    <t>The publications referenced in this document are either produced by EDW, or third-party publications using EDW data. The publications aim to simplify data use and demontrate the various use cases.</t>
  </si>
  <si>
    <t>Head of Research</t>
  </si>
  <si>
    <t>+49 (0) 69 50986 9302</t>
  </si>
  <si>
    <t>ludovic.thebault@eurodw.eu</t>
  </si>
  <si>
    <t>The publications listed may be either a PDF document, an Excel file, or published as web-based content including a button or link to download any accompanying PDF report, Excel spreadsheet, or both. This is a non-exhaustive list.</t>
  </si>
  <si>
    <t xml:space="preserve">European DataWarehouse GmbH
</t>
  </si>
  <si>
    <t>Walther-von-Cronberg-Platz 2</t>
  </si>
  <si>
    <t xml:space="preserve">60594 Frankfurt am Main </t>
  </si>
  <si>
    <t>www.eurodw.eu</t>
  </si>
  <si>
    <t>enquiries@eurodw.eu</t>
  </si>
  <si>
    <r>
      <t xml:space="preserve">Please do not hesitate to contact us at </t>
    </r>
    <r>
      <rPr>
        <u/>
        <sz val="11"/>
        <color theme="4"/>
        <rFont val="Open Sans"/>
        <family val="2"/>
      </rPr>
      <t>enquiries@eurodw.eu</t>
    </r>
    <r>
      <rPr>
        <sz val="11"/>
        <color theme="1"/>
        <rFont val="Open Sans"/>
        <family val="2"/>
      </rPr>
      <t xml:space="preserve"> if you have questions.</t>
    </r>
  </si>
  <si>
    <t xml:space="preserve">
</t>
  </si>
  <si>
    <t>INVENTORY OF EDW-RELATED PUBLICATIONS</t>
  </si>
  <si>
    <t>YEAR</t>
  </si>
  <si>
    <t>MONTH</t>
  </si>
  <si>
    <t>TITLE (with link)</t>
  </si>
  <si>
    <t>AUTHORS</t>
  </si>
  <si>
    <t>PUBLISHER</t>
  </si>
  <si>
    <t>PUBLICATION TYPE/TOPIC</t>
  </si>
  <si>
    <t>KEYWORDS</t>
  </si>
  <si>
    <t>ACCESSIBILITY</t>
  </si>
  <si>
    <t>EDW/THIRD PARTY</t>
  </si>
  <si>
    <t>May</t>
  </si>
  <si>
    <t xml:space="preserve">Climate Risk Navigator - European RMBS HEATmaps, May 13, 2026 </t>
  </si>
  <si>
    <t>Christian Aufsatz, Vitaline Yeterian, Maria Mendoza, Steven Fortier</t>
  </si>
  <si>
    <t>Morningstar, DBRS</t>
  </si>
  <si>
    <t>Credit research</t>
  </si>
  <si>
    <t>Climate risk, RMBS, Physical climate risk, Property location data, Securitisation, HEAT dataset</t>
  </si>
  <si>
    <t>Direct</t>
  </si>
  <si>
    <t>Do lenders price diesel risk? Evidence from Dieselgate and low-emission zones in captive vs. independent banks</t>
  </si>
  <si>
    <t>Winta Beyene, Matteo Falagiarda, Steven Ongena, Alessandro Scopelliti</t>
  </si>
  <si>
    <t>European Central Bank (ECB)</t>
  </si>
  <si>
    <t>Academic Publication</t>
  </si>
  <si>
    <t xml:space="preserve">Car loans, Captive banks, Independent banks, Diesel emissions scandal, Car circulation restrictions </t>
  </si>
  <si>
    <t>December</t>
  </si>
  <si>
    <t>Ludovic Thebault (EDW), Usman Jamil (EDW),  Christian Thun (EDW), Michele Costola (UNIVERSITÀ CA' FOSCARI VENEZIA), Ina Krapp (LEIBNIZ INSTITUTE FOR FINANCIAL RESEARCH SAFE E.V)</t>
  </si>
  <si>
    <t>EDW</t>
  </si>
  <si>
    <t>Webinar</t>
  </si>
  <si>
    <t>EBE update, Aggregated Data, All-in-One Database, Gas Update,  Mortgage and Energy Efficiency, AI Use for Car Fuel Classification</t>
  </si>
  <si>
    <t>European Benchmarking Exercise (EBE) for Private Securitisations (H1-2024)</t>
  </si>
  <si>
    <t>EDW, TSI, AFME</t>
  </si>
  <si>
    <t>ABCP, private securitisations, data quality, transparency</t>
  </si>
  <si>
    <t>EDW &amp; Third Party</t>
  </si>
  <si>
    <t>September</t>
  </si>
  <si>
    <t>Ludovic Thebault (EDW), Usman Jamil (EDW),  Marine Maître (EDW)</t>
  </si>
  <si>
    <t>All-in-One Database, Loan Performance, Auto ABS, ABS Valuation, CDRs</t>
  </si>
  <si>
    <t>A Standardised Methodology to Calculate Vehicle Emissions with CO2 (g/km) Values</t>
  </si>
  <si>
    <t>Methodology</t>
  </si>
  <si>
    <t>GAS Project, Auto ABS, Sustainable Finance, Vehicle Emissions</t>
  </si>
  <si>
    <t>October</t>
  </si>
  <si>
    <t>June</t>
  </si>
  <si>
    <t>Ludovic Thebault (EDW), Christian Thun (EDW), Usman Jamil (EDW), Adele Fontana (ECB), Benedikt Alois Scheid (ECB)</t>
  </si>
  <si>
    <t>Climate Risk, Mortgage Rates, SME Indices, Data Availability, Calculating Prepayments</t>
  </si>
  <si>
    <t>Data Availability Report Q4 2024</t>
  </si>
  <si>
    <t>Data comment</t>
  </si>
  <si>
    <t>Data Availability</t>
  </si>
  <si>
    <t>April</t>
  </si>
  <si>
    <t>Mutual Funds' Appetite for Sustainability in European Auto ABS</t>
  </si>
  <si>
    <t>Carmelo Latino, Loriana Pelizzon, Max Riedel, Yue Wang</t>
  </si>
  <si>
    <t>SSRN</t>
  </si>
  <si>
    <t>Auto ABS, Car Loans, Zero- or Low-emission vehicles, Mutual funds, Securitisation, Sustainable Finance</t>
  </si>
  <si>
    <t>March</t>
  </si>
  <si>
    <t>Ludovic Thebault (EDW), Usman Jamil (EDW)</t>
  </si>
  <si>
    <t>All-in-One Database. Credit Performance, Energy Efficiency, EBE</t>
  </si>
  <si>
    <t>From flood to fire: is physical climate risk taken into account in banks’ residential mortgage rates?</t>
  </si>
  <si>
    <t>Adele Fontana, Barbara Jarmulska, Benedikt Scheid, Christopher Scheins, Claudia Schwarz</t>
  </si>
  <si>
    <t>Climate change, residential real estate, asset pricing, residential mortgage backed securities, bank lending standards</t>
  </si>
  <si>
    <t>February</t>
  </si>
  <si>
    <t>Ludovic Thebault (EDW), Usman Jamil (EDW), Maxime Barthe (Banque de France)</t>
  </si>
  <si>
    <t>Data Availability, Delinquencies, Climate Risk, Auto ABS, RMBS</t>
  </si>
  <si>
    <t>The European Market for Non-Performing Loans: Evolution and Future Prospects</t>
  </si>
  <si>
    <t>NPL, Italy, regulatory developments</t>
  </si>
  <si>
    <t>European Benchmarking Exercise (EBE) for Private Securitisations (H2-2023)</t>
  </si>
  <si>
    <t>Ludovic Thebault (EDW), Christian Thun (EDW), Usman Jamil (EDW)</t>
  </si>
  <si>
    <t>Data Timeliness, Loan Performance, GAS Project</t>
  </si>
  <si>
    <t>Is Energy Efficiency Credit Relevant?</t>
  </si>
  <si>
    <t>Energy Efficiency, EPBD, Sustainable Finance, EPCs</t>
  </si>
  <si>
    <t>July</t>
  </si>
  <si>
    <t>Re-investigating the linkage between buildings’ energy efficiency and mortgage rates</t>
  </si>
  <si>
    <t>Laura Götz (EBS University of Business and Law)</t>
  </si>
  <si>
    <t>Taylor &amp; Francis</t>
  </si>
  <si>
    <t>Interest rates, bank lending, mortgages, energy efficiency, transition risk</t>
  </si>
  <si>
    <t>Ludovic Thebault (EDW), Christian Thun (EDW), Usman Jamil (EDW), Gopala Sankaran (EDW)</t>
  </si>
  <si>
    <t>EPCs, Auto ABS, Mortgage Performance, EDWARD, AI</t>
  </si>
  <si>
    <t>Financing the Global Shift to Electric Mobility</t>
  </si>
  <si>
    <t>Jan Bena (University of British Columbia), Bo Bian (University of British Columbia), Huan Tang (University of Pennsylvania)</t>
  </si>
  <si>
    <t>University of British Columbia</t>
  </si>
  <si>
    <t>Academic Research, Auto loan performance, Green Financing</t>
  </si>
  <si>
    <t>The Effect of Wildfires on Mortgage Pricing: Evidence from Portugal</t>
  </si>
  <si>
    <t>Laura Götz, Ferdinand Marger &amp; Joachim Zietz  (EBS University of Business and Law)</t>
  </si>
  <si>
    <t>Springer</t>
  </si>
  <si>
    <t>Bank lending, martgages, natural disasters, natural experiment, wildfires</t>
  </si>
  <si>
    <t>Restricted</t>
  </si>
  <si>
    <t>Ludovic Thebault (EDW), Usman Jamil (EDW),  Philipp Klein (University of Münster)</t>
  </si>
  <si>
    <t>Private securitisations, EPCs, Default Rates, GAS Project</t>
  </si>
  <si>
    <t>European Benchmarking Exercise for Private Securitisations: H1-2023 Results</t>
  </si>
  <si>
    <t>AFME/TSI/EDW</t>
  </si>
  <si>
    <t>EBE</t>
  </si>
  <si>
    <t>European Auto ABS: Early Delinquencies Continue to Rise</t>
  </si>
  <si>
    <t>Richa Pandey (DBRS), Guglielmo Panizza (DBRS), Miklos Halasz (DBRS)</t>
  </si>
  <si>
    <t>DBRS</t>
  </si>
  <si>
    <t>Auto, loan performance, default rate</t>
  </si>
  <si>
    <t>Rating Agency</t>
  </si>
  <si>
    <t>Christian Thun (EDW), Ludovic Thebault (EDW), Usman Jamil (EDW), Yanis Bouzidi (Banque de France)</t>
  </si>
  <si>
    <t>Academic Research, Loan Performance, Climate Risk, ABS Valuation</t>
  </si>
  <si>
    <t>Textual Disclosure in Prospectuses and Investors' Security Pricing</t>
  </si>
  <si>
    <t>Jörn Debener (University of Münster), Arved Fenner (University of Münster), Philipp Klein (University of Münster), Steven Ongena (University of Zürich)</t>
  </si>
  <si>
    <t>Textual Disclosure, Prospectuses, ABS, Textual Analysis</t>
  </si>
  <si>
    <t>Residential EPCs versus Credit Relevance</t>
  </si>
  <si>
    <t>Richa Pandey (DBRS), Mudasar Chaudhry (DBRS), Rehanna Sameja (DBRS), Christian Aufsatz (DBRS)</t>
  </si>
  <si>
    <t>Credit Research</t>
  </si>
  <si>
    <t>EPCs, RMBS, default rates</t>
  </si>
  <si>
    <t>UK BTL Sector: Treading Turbulent Waters</t>
  </si>
  <si>
    <t>Richa Pandey (DBRS); Mudasar Chaudry (DBRS); Ketan Thaker (DBRS); Christian Aufsatz (DBRS)</t>
  </si>
  <si>
    <t>Mortgages, default risk, Buy to Let</t>
  </si>
  <si>
    <t>European Benchmarking Exercise (EBE) for Private Securitisations (H2 2022)</t>
  </si>
  <si>
    <t>Asymetric Information in Loan Contracts: New Evidence from Italian Big Data</t>
  </si>
  <si>
    <t>Francesco Benvenuti (Aarhus University); Monica Billio (Universita Ca’ Foscari Venezia); Michele Costola (Universita Ca’ Foscari Venezia); Marco LiCalzi (Universita Ca’ Foscari Venezia)</t>
  </si>
  <si>
    <t>Collateral; interest rate; large data sets: modeling and analysis; principal-agent models;
principal components.</t>
  </si>
  <si>
    <t>Christian Thun (EDW), Ludovic Thebault (EDW), Usman Jamil (EDW), Samuele Segato (University of Reading), Francesco Benvenuti (Aarhus University)</t>
  </si>
  <si>
    <t>Asymmetric Information, Complexity, Default risk, RMBS, Loan Performance</t>
  </si>
  <si>
    <t>August</t>
  </si>
  <si>
    <t>Complexity and the Default Risk of Mortgage Backed Securities</t>
  </si>
  <si>
    <t>Monica Billio (Universit`a Ca’ Foscari Venezia); Alfonso Dufour (ICMA Centre); Samuele Segato (Henley Business School); Simone Varotto (University of Reading)</t>
  </si>
  <si>
    <t>Asset-Backed Securities, STS Securitisation, Residential Mortgage-Backed
Securities, Default Risk, COVID-19 pandemic</t>
  </si>
  <si>
    <t>Christian Thun (EDW), Ludovic Thebault (EDW), Usman Jamil (EDW), Samuele Segato (University of Reading), Laura Götz (EBS University of Business and Law)</t>
  </si>
  <si>
    <t>RMBS, Climate Change impact, Auto loan performance</t>
  </si>
  <si>
    <t xml:space="preserve">Understanding EDW's Loan Identifier Reoccurence Score  </t>
  </si>
  <si>
    <t>Loan ID, Borrower ID</t>
  </si>
  <si>
    <t>Models for the cure rate of defaulted loans to small and medium enterprises in Italy</t>
  </si>
  <si>
    <t>Burkhard Heppe (NPLMARKETS)</t>
  </si>
  <si>
    <t>NPLMARKETS</t>
  </si>
  <si>
    <t>Cure rate, Italy, SMEs</t>
  </si>
  <si>
    <t>Others</t>
  </si>
  <si>
    <t>European Benchmarking Exercise (EBE) for Private Securitisations (H1 2022)</t>
  </si>
  <si>
    <t>All-in-One Database, SME defaults, Energy prices, Loan ID Changes, Auto energy type</t>
  </si>
  <si>
    <t>Impact of Higher Energy Prices on ABS SMEs Still Appears Limited</t>
  </si>
  <si>
    <t>Energy prices, SMEs</t>
  </si>
  <si>
    <t>Data Availability Report Q4 2022</t>
  </si>
  <si>
    <t>RMBS: Not all EPCs are Created Equal</t>
  </si>
  <si>
    <t>EPCs, RMBS</t>
  </si>
  <si>
    <t>January</t>
  </si>
  <si>
    <t>European Auto ABS: Have Delinquencies Hit Rock Bottom?</t>
  </si>
  <si>
    <t>Alex Garrod (DBRS), Guglielmo Panizza (DBRS)</t>
  </si>
  <si>
    <t>European auto asset-backed securities (ABS)</t>
  </si>
  <si>
    <t>Rating agency</t>
  </si>
  <si>
    <t>Impact of Rising Rates on UK Mortgages</t>
  </si>
  <si>
    <t>Alejandro Tendero (DBRS), Prasad Desai (DBRS), Ketan Thaker (DBRS), Mudasar Chaudhry (DBRS)</t>
  </si>
  <si>
    <t>UK Mortgages</t>
  </si>
  <si>
    <t>Christian Thun (EDW), Ludovic Thebault (EDW), Usman Jamil (EDW), Matteo Falagiarda (ECB), Max Riedel (SAFE Institute), Carina Schlam (</t>
  </si>
  <si>
    <t>GAS Project, SMEs, Porfolio Replenishments, RMBS, Housing Channel of Monetary Policy</t>
  </si>
  <si>
    <t>EDW Adjusted Database (Beta) Report</t>
  </si>
  <si>
    <t>Adjusted database</t>
  </si>
  <si>
    <t>Navigating the housing channel of monetary policy across euro area regions</t>
  </si>
  <si>
    <t>Niccolò Battistini (ECB), Matteo Falagiarda (ECB), Angelina Hackmann (University of Bremen), Moreno Roma (ECB)</t>
  </si>
  <si>
    <t>Housing market, business cycles, regional inequality</t>
  </si>
  <si>
    <t>Swiss Finance Institute: Do Lenders Price the Brown Factor in Car Loans?</t>
  </si>
  <si>
    <t>Winta Beyene (University of Zurich), Matteo Falagiarda (ECB), Steven Ongena (University of Zurich)</t>
  </si>
  <si>
    <t>Swiss Finance Institute</t>
  </si>
  <si>
    <t>Academic publication</t>
  </si>
  <si>
    <t>loan level data, Diesel vehicles</t>
  </si>
  <si>
    <t>European Auto ABS: Auto EPCs on a Diverging Road</t>
  </si>
  <si>
    <t>Guglielmo Panizza (DBRS), Alex Garrod (DBRS), Mudasar Chaudhry (DBRS), Christian Aufsatz (DBRS)</t>
  </si>
  <si>
    <t>EPC, Auto</t>
  </si>
  <si>
    <t>DBRS Morningstar Commentary on European Auto ABS: German Portfolios Transition to Alternatively Fuelled Vehicles</t>
  </si>
  <si>
    <t>Miklos Halasz (DBRS), Alex Garrod (DBRS) , Paolo Conti (DBRS), Christian Aufsatz (DBRS)</t>
  </si>
  <si>
    <t>European Auto ABS</t>
  </si>
  <si>
    <t>Christian Thun (EDW), Ludovic Thebault (EDW), Sergio Mayordomo (Banco de Espana)</t>
  </si>
  <si>
    <t>Credit Fire Sales, Captive Lending, Loan Performance vs Energy Performance</t>
  </si>
  <si>
    <t>Credit Fire Sales: Captive Lending as Liquidity in Distress</t>
  </si>
  <si>
    <t>Matteo Benetton (Haas School of Business, University of California, Berkeley), Sergio Mayordomo (Banco de Espana), Daniel Paravisini (London School of Economics)</t>
  </si>
  <si>
    <t>Captive Finance, Fire Sales, Vertical Integration, Liquidity</t>
  </si>
  <si>
    <t>European Systemic Risk Board (ESRB): Monitoring Systemic Risks in the EU Securitisation Market</t>
  </si>
  <si>
    <t>ESRB</t>
  </si>
  <si>
    <t>Financial Stability</t>
  </si>
  <si>
    <t>Systemic risk, securitisation</t>
  </si>
  <si>
    <t>Central bank</t>
  </si>
  <si>
    <t>Social traits and credit card default: a two-stage prediction</t>
  </si>
  <si>
    <t>Chrysovalantis Gaganis (University of Crete), Panagiota Papadimitri (University of Portsmouth), Fotios Pasiouras (Montpellier Business School)</t>
  </si>
  <si>
    <t>Social traits, credit card default, clustering, prediction</t>
  </si>
  <si>
    <t>European Benchmarking Exercise (EBE) for Private Securitisations (H2 2021)</t>
  </si>
  <si>
    <t>Christian Thun (EDW), Ludovic Thebault (EDW), Usman Jamil (EDW), JOHANNES HEUEL (University of Hamburg)</t>
  </si>
  <si>
    <t>EDW (Guest speaker from Universität Hamburg)</t>
  </si>
  <si>
    <t>Loan performance, data availability, energy performance, adjusted database, COVID, prepayments of institutional loans (J. Heuel University of Hamburg)</t>
  </si>
  <si>
    <t>Deutsche Bundesbank discussion paper on the replenishment of ABS backed by SME loans</t>
  </si>
  <si>
    <t>Arved Fenner (University of Münster), Philipp Klein (University of Münster) ,Carina Mössinger (Deutsche Bundesbank and University of Münster)</t>
  </si>
  <si>
    <t>Deutsche Bundesbank</t>
  </si>
  <si>
    <t>ABS SME, revolving transactions</t>
  </si>
  <si>
    <t>Moody’s Investors Service: ESMA rules will raise data quality, but additional fields would aid credit analysis (originally published 7 May 2020)</t>
  </si>
  <si>
    <t>Moody's</t>
  </si>
  <si>
    <t>ESMA reporting standards</t>
  </si>
  <si>
    <t>Introducing the EDW adjusted Database</t>
  </si>
  <si>
    <t>Christian Thun (EDW), Ludovic Thebault (EDW), Usman Jamil (EDW)</t>
  </si>
  <si>
    <t>Christian Thun (EDW), Ludovic Thebault (EDW), Usman Jamil (EDW), Luca Barbaglia (EDW)</t>
  </si>
  <si>
    <t>Loan performance, energy performance, adjusted database, COVID</t>
  </si>
  <si>
    <t>AFME Report: ESG securitisation issuance increases 273% from 2020 to 2021</t>
  </si>
  <si>
    <t>Julio Suarez (AFME),Mihai Mereuta (AFME)</t>
  </si>
  <si>
    <t>AFME</t>
  </si>
  <si>
    <t>ESG, sustainable finance, data availability</t>
  </si>
  <si>
    <t>Climate Risk Measurement of Assets Eligible as Collateral for Refinancing Operations – Focus on Asset Backed Securities (ABS)</t>
  </si>
  <si>
    <t>Loris André (Ecole Nationale des Ponts et Chaussees), Alice Grept (Ecole Nationale des Ponts et Chaussees), Nadia Laut (Banque de France), Gabriel Plantier (Ecole Nationale des Ponts et Chaussees), Zako Sapey-Triomphe(Ecole Nationale des Ponts et Chaussees), Pierre-François Weber (Banque de France)</t>
  </si>
  <si>
    <t>Banque de France</t>
  </si>
  <si>
    <t>Collateral Framework, Asset-Backed Securities (ABS), Securitisation, Climate Change,
Risk And Uncertainty, Monetary Policy; Eurosystem</t>
  </si>
  <si>
    <t>Christian Thun (EDW), Usman Jamil (EDW), Luca Barbaglia (EDW)</t>
  </si>
  <si>
    <t>EDW (Guest speaker from European Commission)</t>
  </si>
  <si>
    <t>Loan defaults, machine learning, RMBS prepayments, forecasting loan defaults with Machine learning (Luca Barbaglia, European Commission)</t>
  </si>
  <si>
    <t>November</t>
  </si>
  <si>
    <t>EMF ECBC (EDW in HYPOSTAT)</t>
  </si>
  <si>
    <t>COVID Impact</t>
  </si>
  <si>
    <t>COVID impact, moratoria, mortgages</t>
  </si>
  <si>
    <t>European Benchmarking Exercise (EBE) for Private Securitisations (H1 2021)</t>
  </si>
  <si>
    <t>Forecasting Loan Default in Europe with Machine Learning</t>
  </si>
  <si>
    <t>Luca Barbaglia (European commision), Sebastiano Manzan (Zicklin School of Business, Baruch College), Elisa Tosetti (Ca’ Foscari University of Venice)</t>
  </si>
  <si>
    <t>Journal of Financial Econometrics</t>
  </si>
  <si>
    <t>mortage defaults, machine learning</t>
  </si>
  <si>
    <t>COVID, moratoria, credit risk and COVID</t>
  </si>
  <si>
    <t>Christian Thun (EDW), Ludovic Thebault (EDW), Usman Jamil (EDW), Marine Maitre (EDW)</t>
  </si>
  <si>
    <t xml:space="preserve">Data availability, COVID, Energy efficiency, payment holidays, </t>
  </si>
  <si>
    <t>Buildings’ Energy Efficiency &amp; the Probability of Mortgage Default – The Dutch Case</t>
  </si>
  <si>
    <t>Monica Billio (Goethe University Frankfurt), Michele Costola (Goethe University Frankfurt), Loriana Pelizzon (Goethe University Frankfurt), Max Riedel (Goethe University Frankfurt)</t>
  </si>
  <si>
    <t>The Journal of Real Estate Finance and Economics</t>
  </si>
  <si>
    <t>mortgage defaults, energy efficiency</t>
  </si>
  <si>
    <t>Data Availability Report Q4 2020</t>
  </si>
  <si>
    <t>Data availability</t>
  </si>
  <si>
    <t>Transparency as a remedy for agency problems in securitization? The case of ECB’s loan-level reporting initiative</t>
  </si>
  <si>
    <t>Philipp Klein, Carina Mössinger, Andreas Pfingsten</t>
  </si>
  <si>
    <t>Journal of Financial Intermediation</t>
  </si>
  <si>
    <t>Transparency, securitisation, agency problems</t>
  </si>
  <si>
    <t>Monitoring the Impact of COVID-19: Q1 2021 RMBS Report</t>
  </si>
  <si>
    <t>Determining the optimal credit card limit</t>
  </si>
  <si>
    <t xml:space="preserve">Licari, J., Loiseau-Aslanidi, O, Tolstova, V., &amp; Sadat, M. </t>
  </si>
  <si>
    <t>Credit Cards, defaults</t>
  </si>
  <si>
    <t>Christian Thun (EDW), Ludovic Thebault (EDW), Usman Jamil (EDW), Lucia Alessi (European commission)</t>
  </si>
  <si>
    <t>EDW (Gest speaker from European commission)</t>
  </si>
  <si>
    <t>COVID, RMBS performance, Loan amortisation, Cover your assets (Lucia Alessi, European Commission)</t>
  </si>
  <si>
    <t>Monitoring the Impact of COVID-19: Q1 2021 RMBS Tracker</t>
  </si>
  <si>
    <t>COVID-19 Webinar</t>
  </si>
  <si>
    <t>Christian Thun (EDW),Ludovic Thebault (EDW), Usman Jamil (EDW)</t>
  </si>
  <si>
    <t>COVID, loan performance, payment holiday, reporting practices</t>
  </si>
  <si>
    <t>COVID-19: Who Has Benefited Most from COVID-ERA Auto Loan Extensions?</t>
  </si>
  <si>
    <t>COVID impact, auto loans, mortgages</t>
  </si>
  <si>
    <t>COVID-19: Survey of Payment Holiday Reporting Practices in Europe</t>
  </si>
  <si>
    <t>COVID impact, moratoria</t>
  </si>
  <si>
    <t>Moody’s Analytics: COVID-19: 360° View of the Dutch Mortgage Market</t>
  </si>
  <si>
    <t>COVID impact, Netherlands mortgages</t>
  </si>
  <si>
    <t>Moody’s Analytics: Continued Stress of the U.K. Mortgage Market</t>
  </si>
  <si>
    <t>COVID impact, mortgages</t>
  </si>
  <si>
    <t>Monitoring the Impact of COVID-19: Q4 2020 AUTO Tracker</t>
  </si>
  <si>
    <t>COVID impact, moratoria, auto loans</t>
  </si>
  <si>
    <t>Household Debt and Economic Growth in Europe</t>
  </si>
  <si>
    <t>Luca Barbaglia (European Commission-JRC),Sebastiano Manzan (City University of New York), Elisa Tosetti (Ca Foscari University of Venice)</t>
  </si>
  <si>
    <t>Household Debt, Great Recession, Economic Growth</t>
  </si>
  <si>
    <t>Credit Performance Review</t>
  </si>
  <si>
    <t>Marco Angheben (EDW), Usman Jamil (EDW), Steve Webber (Deloitte)</t>
  </si>
  <si>
    <t>COVID IMPACT</t>
  </si>
  <si>
    <t>COVID impact, implied payment holidays</t>
  </si>
  <si>
    <t>Monitoring the Impact of COVID-19: Q3 2020 RMBS Tracker</t>
  </si>
  <si>
    <t>The Impact of Skin in the Game on Bank Behavior in the Securitization Market</t>
  </si>
  <si>
    <t>Martin Hibbeln (University of Duisburg-Essen), Werner Osterkamp (University of Duisburg-Essen)</t>
  </si>
  <si>
    <t xml:space="preserve">security design, asset-backed securities, retention, moral hazard, monitoring </t>
  </si>
  <si>
    <t>Stealth Recapitalization and Bank Risk Taking: Evidence from TLTROs</t>
  </si>
  <si>
    <t>Thomas Flanagan (University of Michigan)</t>
  </si>
  <si>
    <t>TLTRO, Unconventional Monetary Policy, Credit Risk, Bank Capital</t>
  </si>
  <si>
    <t>Monitoring the impact of Covid-19: Q2 2020 report</t>
  </si>
  <si>
    <t>Usman Jamil (EDW), Ludovic Thebault (EDW)</t>
  </si>
  <si>
    <t>First time delinquencies, auto, consumer, leases, RMBS</t>
  </si>
  <si>
    <t>Data Timing and Timelines</t>
  </si>
  <si>
    <t>Reporting lag, data timeliness</t>
  </si>
  <si>
    <t>Gap analysis version 3.0 and 3.1</t>
  </si>
  <si>
    <t>ESMA data vs ECB data</t>
  </si>
  <si>
    <t>IRPH Index: Insight from European Datawarehouse</t>
  </si>
  <si>
    <t>IRPH index Spain</t>
  </si>
  <si>
    <t>Italy, SME, performance</t>
  </si>
  <si>
    <t>ECB: The Impact of Lending Standards on Default Rates of Residential Real Estate Loans</t>
  </si>
  <si>
    <t>João Gaudêncio (ECB), Agnieszka Mazany (ECB), Claudia Schwarz (ECB)</t>
  </si>
  <si>
    <t>ECB</t>
  </si>
  <si>
    <t>loan defaults, lending standards, residential real estate, loan-level data, 
default probability</t>
  </si>
  <si>
    <t>Bank of Spain: Beyond the LTV Ratio-New Macroprudential Lessons from Spain</t>
  </si>
  <si>
    <t>Jorge E. Galán (Banco de España), Matías Lamas (Banco de España)</t>
  </si>
  <si>
    <t>Bank of Spain</t>
  </si>
  <si>
    <t>housing market, lending standards, defaults, macroprudential policy.</t>
  </si>
  <si>
    <t>Framing Bias in Mortgage Refinancing Decisions and Monetary Policy Pass-Through</t>
  </si>
  <si>
    <t>Virginia Gianinazzi (USI Lugano and Swiss Finance Institute)</t>
  </si>
  <si>
    <t>reference points, mortgage refinancing, household finance, interest rate pass_x0002_through, monetary policy</t>
  </si>
  <si>
    <t>Data Availability Report / 2019 – Q1 (Excel)</t>
  </si>
  <si>
    <t>Data availability, ABS, SME, RMBS, Auto, Leases, Consumer</t>
  </si>
  <si>
    <t>Three triggers? Negative equity, income shocks and institutions as determinants of mortgage default</t>
  </si>
  <si>
    <t xml:space="preserve">Linn, A., &amp; Lyons, R. </t>
  </si>
  <si>
    <t>Bank of England</t>
  </si>
  <si>
    <t>Mortgages, default risk, negative equity</t>
  </si>
  <si>
    <t>Bank asset transparency and credit supply</t>
  </si>
  <si>
    <t xml:space="preserve">Balakrishnan, K., &amp; Ertan, A. </t>
  </si>
  <si>
    <t>Review of Accounting Studies</t>
  </si>
  <si>
    <t>Asset disclosure, credit supply, bank regulation, real effects, SME</t>
  </si>
  <si>
    <t>ABS SME Data: The Big Picture</t>
  </si>
  <si>
    <t>David Benkemoun (EDW), Ira-Maria Paralloj (EDW), Marco Angheben (EDW), Cesar Fernandez (EDW), Matthew Aitken (EDW), Eirini Kanoni (EDW)</t>
  </si>
  <si>
    <t>Data availability, SME</t>
  </si>
  <si>
    <t>ED Spanish SME Index (excel)</t>
  </si>
  <si>
    <t>Ludovic Thebault (EDW), Bruno Pereira (EDW), Cesar Fernandez (EDW)</t>
  </si>
  <si>
    <t>Spain, SME, performance, index</t>
  </si>
  <si>
    <t>Bank of Spain Financial Stability Report</t>
  </si>
  <si>
    <t>Banco de España</t>
  </si>
  <si>
    <t>Financial stability</t>
  </si>
  <si>
    <t>Credit Scoring in SME Asset-Backed Securities: An Italian Case Study</t>
  </si>
  <si>
    <t>Andrea Bedin (SAFE), Monica Billio (Ca’ Foscari University of Venice), Michele Costola (SAFE), Loriana Pelizzon (SAFE)</t>
  </si>
  <si>
    <t>Journal of Risk and Financial Management</t>
  </si>
  <si>
    <t xml:space="preserve"> credit scoring; probability of default; small and medium enterprises; asset-backed securities</t>
  </si>
  <si>
    <t>Gap Analysis Version 3.0 – Sample File</t>
  </si>
  <si>
    <t>Reporting, ECB templates, ESMA templates</t>
  </si>
  <si>
    <t>Does a Larger Menu Increase Appetite? Collateral Eligibility and Credit Supply</t>
  </si>
  <si>
    <t>Sjoerd Van Bekkum (Erasmus University Rotterdam), Marc Gabarro (University of Mannheim), Rustom M. Irani (University of Illinois at Urbana-Champaign)</t>
  </si>
  <si>
    <t>collateral framework, risk-taking</t>
  </si>
  <si>
    <t>The European ABS Market and its Development</t>
  </si>
  <si>
    <t>Petr Surala (EDW), Cesar Fernandez (EDW)</t>
  </si>
  <si>
    <t>ABS market, issuance, NPLS, loan by loan data uses</t>
  </si>
  <si>
    <t>Explanatory Report on Calculated LTVs</t>
  </si>
  <si>
    <t>Ludovic Thebault (EDW), Bruno Pereira (EDW), Usman Jamil (EDW)</t>
  </si>
  <si>
    <t>LTV, HPI, Spain</t>
  </si>
  <si>
    <t>Gap Analysis Between the ECB ABS Loan-Level Data Templates and the Draft Templates Proposed by ESMA on 22 August 2018</t>
  </si>
  <si>
    <t>Risk Control: Implementation of SEC-IRBA by European Banks</t>
  </si>
  <si>
    <t>William Perraudin (Risk Control)</t>
  </si>
  <si>
    <t>Risk Control</t>
  </si>
  <si>
    <t>IRBA, ABS</t>
  </si>
  <si>
    <t>European Mortgage Federation (HYPOSTAT 2018): Monitoring the Current LTV</t>
  </si>
  <si>
    <t>Ludovic Thebault (EDW)</t>
  </si>
  <si>
    <t>ED Spanish RMBS Index (pdf)</t>
  </si>
  <si>
    <t>Spain, RMBS, performance, index</t>
  </si>
  <si>
    <t>Paragon Mortgages (No.25) PLC (PCD: 17.04.2018)</t>
  </si>
  <si>
    <t>Deal comment</t>
  </si>
  <si>
    <t>Deal specific report</t>
  </si>
  <si>
    <t>ESTENSE COVERED BOND S.r.l. (PCD: 2017-12-31)</t>
  </si>
  <si>
    <t>ED Spanish RMBS Index (excel)</t>
  </si>
  <si>
    <t>Berica ABS 3 S.r.l.  (PCD: 30.11.2017)</t>
  </si>
  <si>
    <t>ED Commentary on Italian Loan-Level Data</t>
  </si>
  <si>
    <t>Marco Angheben (EDW), Eirini Kanoni (EDW), Jasmin Abdel (EDW), Gianluca Ginelli (EDW)</t>
  </si>
  <si>
    <t>RMBS data, Italy, data reporting</t>
  </si>
  <si>
    <t>Moody’s: European diesel car bans would have minor effect on ABS collateral</t>
  </si>
  <si>
    <t>Auto, diesel</t>
  </si>
  <si>
    <t>Scope Ratings AG: Dutch Residential Mortgages: Despite Recent Measures Vulnerabilities Persist</t>
  </si>
  <si>
    <t>Chiara Romano (Scope ratings)</t>
  </si>
  <si>
    <t>Scope Ratings</t>
  </si>
  <si>
    <t>Netherlands, RMBS</t>
  </si>
  <si>
    <t>European Mortgage Federation (HYPOSTAT 2017): The “V” in LTV and Why it Matters</t>
  </si>
  <si>
    <t>Transparency for non-performing loans – Learnings from the ECB ABS Loan Level Initiative</t>
  </si>
  <si>
    <t>Markus Schaber (EDW), Christian Thun (EDW)</t>
  </si>
  <si>
    <t>Transparency, loan level data, NPLs</t>
  </si>
  <si>
    <t>DBRS: Self-Certified Securitisation Ban – A Solution Looking For a Problem</t>
  </si>
  <si>
    <t>Self-certified loans</t>
  </si>
  <si>
    <t>Citi, Hypoport &amp; ED: The Importance of Data Quality and Servicing Standards in European Securitisation</t>
  </si>
  <si>
    <t>Andrew Mulley (citi), Marco Angheben (EDW)</t>
  </si>
  <si>
    <t>Citi</t>
  </si>
  <si>
    <t>Securitisation, trust, transparency, Loan level data, STS</t>
  </si>
  <si>
    <t>RMBS PRADO IV (PCD: 02.03.2017 &amp; 27.03.2017) – originated and serviced by Unión de Créditos Inmobiliarios</t>
  </si>
  <si>
    <t>Standardised Geographic Information for European Loan Level Data (LLD)</t>
  </si>
  <si>
    <t>Ludovic Thebault (EDW), Bruno Pereira (EDW)</t>
  </si>
  <si>
    <t>NUTS, geographic indicators, postcodes</t>
  </si>
  <si>
    <t>Moody’s: German automakers’ finance units shift into turbo mode to push AFV adoption, secure market share</t>
  </si>
  <si>
    <t>Germany, auto, ABS</t>
  </si>
  <si>
    <t>FCT Crédit Agricole Habitat 2017 (PCD: 30.11.2016 &amp; 31.01.2017) – originated and serviced by Crédit Agricole S.A.</t>
  </si>
  <si>
    <t>EMF-ECBC – Energy Efficient Mortgage Initiative: A Case Study on the First Green RMBS in The Netherlands</t>
  </si>
  <si>
    <t>Eirini Kanoni (EDW), Gisela Herkner (EDW)</t>
  </si>
  <si>
    <t>EMF/ECBC</t>
  </si>
  <si>
    <t>Caixabank Pymes 8, F.T. (PCD: 23.11.2016) – originated and serviced by CaixaBank, S.A</t>
  </si>
  <si>
    <t>Moody’s: Irish mortgage performance and home prices buoy several sectors, amid arrears concerns</t>
  </si>
  <si>
    <t>Ireland, RMBS, performance</t>
  </si>
  <si>
    <t>ABS Investor Reports: Standardisation and Digitisation</t>
  </si>
  <si>
    <t>Marco Angheben (EDW), Eimear Leahy (EDW)</t>
  </si>
  <si>
    <t>Reporting, investor reports</t>
  </si>
  <si>
    <t>European DataWarehouse Will Publish Constant Default Rate (CDRs) and Lists of Defaulted Loans for Spanish SME Deals</t>
  </si>
  <si>
    <t>CDR calculation</t>
  </si>
  <si>
    <t>Moody's: Italian real estate recoveries may improve, as mortgage bonds will benefit from shorter foreclosure times</t>
  </si>
  <si>
    <t>RMBS recoveries</t>
  </si>
  <si>
    <t>European Loan-Level Data: Smart Usage beyond Asset-Backed Securities</t>
  </si>
  <si>
    <t>Loan level data uses</t>
  </si>
  <si>
    <t>More is Better: Optional Loan-Level Data Fields Provide Valuable Complementary Information</t>
  </si>
  <si>
    <t>Ludovic Thebault (EDW), Luca Borella (EDW)</t>
  </si>
  <si>
    <t>Optional fields</t>
  </si>
  <si>
    <t>Quality of Loan-Level Data: Lessons Learned for the AnaCredit Project</t>
  </si>
  <si>
    <t>Markus Schaber (EDW), Dr. Christian Thun (EDW)</t>
  </si>
  <si>
    <t>EDW, Anacredit</t>
  </si>
  <si>
    <t>ED Introduces Standardised Geographic Information for Italian Loan-Level Data (LLD)</t>
  </si>
  <si>
    <t>Ludovic Thebault (EDW), Giuseppe Talarico (EDW)</t>
  </si>
  <si>
    <t>ED introduces Standardised Geographic Information for French Loan-Level Data (LLD)</t>
  </si>
  <si>
    <t>Ludovic Thebault (EDW), Erwan Jacob (EDW)</t>
  </si>
  <si>
    <t>Moody’s: High LTV Ratios are a Key Indicator of Non-Payment for German Auto Loans</t>
  </si>
  <si>
    <t>Auto ABS, LTV</t>
  </si>
  <si>
    <t> Enhancing Loan Quality Through Transparency: Evidence from the European Central Bank Loan Level Reporting Initiative</t>
  </si>
  <si>
    <t>Aytekin Ertan (London Business School), Maria Loumioti (University of Texas at Dallas), Regina Wittenberg-Moerman (Marshall School of Business, The University of Southern California)</t>
  </si>
  <si>
    <t>Journal of Accounting Research</t>
  </si>
  <si>
    <t>Transparency, loan level data</t>
  </si>
  <si>
    <t>ED Introduces Standardised Geographic Information for Spanish Loan-Level Data (LLD)</t>
  </si>
  <si>
    <t>Ludovic Thebault (EDW), Cesar Fernandez (EDW)</t>
  </si>
  <si>
    <t>European DataWarehouse Commentary on  Spanish RMBS Loan Level Data</t>
  </si>
  <si>
    <t>Ludovic Thebault (EDW), Cesar Fernandez (EDW), Eirini Kanoni (EDW)</t>
  </si>
  <si>
    <t>RMBS data, Spain, data reporting</t>
  </si>
  <si>
    <t>ED Spanish SME Index (pdf)</t>
  </si>
  <si>
    <t>Spain, SME, performance</t>
  </si>
  <si>
    <t>José M. González-Páramo: How To Turn The Credit Tap Back On</t>
  </si>
  <si>
    <t>José M. González-Páramo (IESE)</t>
  </si>
  <si>
    <t>Forbes</t>
  </si>
  <si>
    <t>Opinion</t>
  </si>
  <si>
    <t>Securitisation, trust, transparency, Loan level data</t>
  </si>
  <si>
    <t>European Data Warehouse: An initiative to improve transparency for European securitization markets</t>
  </si>
  <si>
    <t>Markus Schaber (EDW), Eirini Kanoni (EDW)</t>
  </si>
  <si>
    <t>Kreditwesen</t>
  </si>
  <si>
    <t>Spanish RMBS: Mining loan level data</t>
  </si>
  <si>
    <t>Rachit Prasad (Deutsche Bank), Conor O'Toole (Deutsche Bank)</t>
  </si>
  <si>
    <t>Deutsche Bank</t>
  </si>
  <si>
    <t>Spain RMBS, data completeness</t>
  </si>
  <si>
    <t>Putting Cred Back into Credit</t>
  </si>
  <si>
    <t>IESE Insight</t>
  </si>
  <si>
    <t>Deutsche Bank Markets Research – A First Look at Loan-Level Data</t>
  </si>
  <si>
    <t>Conor O'Toole (Deutsche Bank),Rachit Prasad (Deutsche Bank)</t>
  </si>
  <si>
    <t>Data exploration</t>
  </si>
  <si>
    <t>Total</t>
  </si>
  <si>
    <t>IMPORTANT DISCLOSURES</t>
  </si>
  <si>
    <t>Copyright © 2026 by European DataWarehouse GmbH, Walther-von-Cronberg-Platz 2, 60594 Frankfurt am Main. Telephone: +49 (0) 69 50986 9300</t>
  </si>
  <si>
    <t>All rights reserved. All information contained herein is obtained by European DataWarehouse and is believed to be accurate and reliable. European DataWarehouse is not responsible for any errors or omissions. The content is provided “as is” without any representation or warranty of any kind. European DataWarehouse does not provide investment advice of any sort. Opinions analyses, and estimates constitute our judgment as of the date of this material and are subject to change without notice. European DataWarehouse assumes no obligation to update the content following publication in any form or format. For further queries, please send an email to enquiries@eurodw.eu.</t>
  </si>
  <si>
    <t>European Transparency Register ID Number: 781559916266-15</t>
  </si>
  <si>
    <t>Flood risk and credit market conditions for Italian SMEs</t>
  </si>
  <si>
    <t>Andrea Cippolini, Fabio Parla</t>
  </si>
  <si>
    <t>Working paper</t>
  </si>
  <si>
    <t>Climate risk, fire SMEs financing conditions</t>
  </si>
  <si>
    <t>European Benchmarking Exercise for Private Securitisations: H2-2025 Results</t>
  </si>
  <si>
    <t>Data Availability Report Q4 2025</t>
  </si>
  <si>
    <t>All in One Database Methodology Report</t>
  </si>
  <si>
    <t>All in One Database</t>
  </si>
  <si>
    <t>European Benchmarking Exercise for Private Securitisations: H1-2025 Results</t>
  </si>
  <si>
    <t>The use of Artificial Intelligence in Securitisation</t>
  </si>
  <si>
    <t>AI, Securitisation</t>
  </si>
  <si>
    <t>Data Availability Report Q2 2024</t>
  </si>
  <si>
    <t>EDA</t>
  </si>
  <si>
    <t>How to Green the European Auto ABS Market? A litterature survey</t>
  </si>
  <si>
    <t>Carmelo Latino, Loriana Pelizzon, Max Riedel</t>
  </si>
  <si>
    <t>Wiley</t>
  </si>
  <si>
    <t>Green Auto Securitisation</t>
  </si>
  <si>
    <t>Car Emissions, auto securitisations</t>
  </si>
  <si>
    <t>Latest Update: Report on the European Benchmarking Exercise for Private Securitisations</t>
  </si>
  <si>
    <t>Italian SME Index (Excel)</t>
  </si>
  <si>
    <t>Italian SME Index (Pdf)</t>
  </si>
  <si>
    <t>Hypostat 2021 –  Monitoring Moratoria Through COVID 19</t>
  </si>
  <si>
    <t>RMBS, performance, mortgages</t>
  </si>
  <si>
    <t>LTV, Spain, performance, mortgages</t>
  </si>
  <si>
    <t>Deal specific report, mortgages</t>
  </si>
  <si>
    <t>Data Availability, Italian consumer ABS, E bikes, motorcycles</t>
  </si>
  <si>
    <t>Q4 2023 Research Update Webinar</t>
  </si>
  <si>
    <t>Q3 2023 Research Update Webinar</t>
  </si>
  <si>
    <t>Q1 2024 Research Update Webinar</t>
  </si>
  <si>
    <t>Q2 2024 Research Update Webinar</t>
  </si>
  <si>
    <t>Q3 2024 Research Update Webinar </t>
  </si>
  <si>
    <t>Q4 2024 Research Update Webinar</t>
  </si>
  <si>
    <t xml:space="preserve">Q1 2025 Research Update Webinar </t>
  </si>
  <si>
    <t>Q2 2025 Research Update Webinar</t>
  </si>
  <si>
    <t>Q3 2025 Research Update Webinar </t>
  </si>
  <si>
    <t>Q4 2025 Research Update Webinar</t>
  </si>
  <si>
    <t>H1 2026 Research Update Webinar</t>
  </si>
  <si>
    <t>Q2 2023 Research Update Webinar</t>
  </si>
  <si>
    <t>Q1 2023 Research Update Webinar</t>
  </si>
  <si>
    <t>Q4 2022 Research Update Webinar</t>
  </si>
  <si>
    <t>Q3 2022 Research Update Webinar</t>
  </si>
  <si>
    <t>Q2 2022 Research Update Webinar</t>
  </si>
  <si>
    <t>Q1 2022 Research Update Webinar</t>
  </si>
  <si>
    <t>Q4 2021 Research Update Webinar</t>
  </si>
  <si>
    <t>Q3 2021 Research Update Webinar</t>
  </si>
  <si>
    <t>Q2 2021 Research Update Webinar</t>
  </si>
  <si>
    <t>Q1 2021 Research Update Webinar</t>
  </si>
  <si>
    <t>Motorcycle Finance : Separating Physical and Credit Risk</t>
  </si>
  <si>
    <t>EDW Blog</t>
  </si>
  <si>
    <t>Motorcycles, physical risk, credit risk</t>
  </si>
  <si>
    <t>From "Other" to E-Bikes</t>
  </si>
  <si>
    <t>E-bikes, leases, loan performance, free-text fields</t>
  </si>
  <si>
    <t>Green Auto Securitisation Project: practical Insights and What Comes Next</t>
  </si>
  <si>
    <t>GAS, green auto Finance</t>
  </si>
  <si>
    <t>Unlocking The Value in EDW'S All in One (AIO) Database for European Securitisation Data</t>
  </si>
  <si>
    <t>All in One Database, merging ECB and ESMA databases</t>
  </si>
  <si>
    <t>What European DataWarehouse RMBS Indices Tell us about European Mortgages in Q4 2025</t>
  </si>
  <si>
    <t>Mortgages, Perforamnce Indices, Credit risk</t>
  </si>
  <si>
    <t>Attachment Points in Focus: Insights from EDW Data</t>
  </si>
  <si>
    <t>Attachment Points, Resilient Securitisations</t>
  </si>
  <si>
    <t xml:space="preserve">List of Auto ABS Leases vs Loans,Auto ABS, Loans vs Leases, Loan performance, </t>
  </si>
  <si>
    <t>Auto ABS in Focus: Comparing Loans vs Leases and Captives vs Non-Captives (Excel)</t>
  </si>
  <si>
    <t>Auto ABS in Focus: Comparing Loans vs Leases and Captives vs Non-Captives (blog)</t>
  </si>
  <si>
    <t>How to Use Underlying Exposure Data to Support the Calculation of Capital Requirements for Securitisations</t>
  </si>
  <si>
    <t>Gianluca Ginelli (EDW)</t>
  </si>
  <si>
    <t>RWA Calculations, Capital Requirements Securitisation</t>
  </si>
  <si>
    <t>ESMA vs ECB Reporting Formats: What You Need to Know (ECB and ESMA reporting Templates)</t>
  </si>
  <si>
    <t>Reporting Templates ECB and ESMA, link to ECB templates</t>
  </si>
  <si>
    <t>Green Auto Securitisation Advocates Specific Measures for the Reduction of Vehicle Emissions</t>
  </si>
  <si>
    <t>Revisiting the Babel Tower of EPC Ratings: Updated Thresholds Across Europe</t>
  </si>
  <si>
    <t>EPC Ratings, Morgages</t>
  </si>
  <si>
    <t>Revisiting the Babel Tower of EPC Ratings: Updated Thresholds Across Europe (Excel)</t>
  </si>
  <si>
    <t>Significant Changes to the Co2 Labelling Ordinance for Cars in Germany</t>
  </si>
  <si>
    <t>Usman Jamil (EDW)</t>
  </si>
  <si>
    <t>Auto EPC</t>
  </si>
  <si>
    <t>A Year in Review: EDW Continues its Efforts on the Green Auto Securitisation Project</t>
  </si>
  <si>
    <t>Leveraging CDR Indices for Benchmarking Purposes</t>
  </si>
  <si>
    <t>CDR, Default Rates, Auto Performance, RMB Performance</t>
  </si>
  <si>
    <t>Estimating CO2 Emissions in European Securitisations</t>
  </si>
  <si>
    <t>ECB-ESMA Reporting Overlap Helps Data Interpretation</t>
  </si>
  <si>
    <t>ECB ESMA reporting comparison, Data Inventory</t>
  </si>
  <si>
    <t>EDW Time Series Now Covers Ten Years</t>
  </si>
  <si>
    <t>Data availability, Data Comment</t>
  </si>
  <si>
    <t>ECB ans ESMA Data in Use - A snapshot of Moratoria in SME Loans</t>
  </si>
  <si>
    <t>COVID, Moratoria, SMEs, using both ECB and ESMA data</t>
  </si>
  <si>
    <t>RMBS Amortisation Rates Show Signs of Return to Pre COVID Levels</t>
  </si>
  <si>
    <t>COVID, Mortgages, Moratoria</t>
  </si>
  <si>
    <t>COVID &amp; Credit Risk Profiles - EDW Explores Implied Moratoria Across Different Borrower Categories</t>
  </si>
  <si>
    <t>Monitoring The Impact of COVID-19: Consumer Loans Insights</t>
  </si>
  <si>
    <t>COVID Impact, Moratoria, Consumer Loans</t>
  </si>
  <si>
    <t>Impact of COVID-19 on Small Businesses and the Self-Employed : Evidence from Auto ABS Data</t>
  </si>
  <si>
    <t>COVID Impact, Moratoria, SME</t>
  </si>
  <si>
    <t>The Babel Tower of Energy Performance Cwertificate Ratings and Databases  in Europe</t>
  </si>
  <si>
    <t>EPC, Mortages, European Comparison</t>
  </si>
  <si>
    <t>COVID-19 in SME Data</t>
  </si>
  <si>
    <t>COVID, SME, First Observation of COVID Impact in EDW data</t>
  </si>
  <si>
    <t>European Central Bank (ECB Working Paper)</t>
  </si>
  <si>
    <t>Data Comment</t>
  </si>
  <si>
    <t>European Benchmarking Exercise (EBE) for Private Securitisations: H2-2024</t>
  </si>
  <si>
    <t>FOCUS</t>
  </si>
  <si>
    <t>Other</t>
  </si>
  <si>
    <t>Various</t>
  </si>
  <si>
    <t>COVID</t>
  </si>
  <si>
    <t>Climate/Green</t>
  </si>
  <si>
    <t>Data/Technical</t>
  </si>
  <si>
    <t>Credit/Performance</t>
  </si>
  <si>
    <t>Private Securitisations</t>
  </si>
  <si>
    <t>Period</t>
  </si>
  <si>
    <t>Source confidence</t>
  </si>
  <si>
    <t>Performance Index</t>
  </si>
  <si>
    <t>ESMA vs ECB</t>
  </si>
  <si>
    <t>Data errors</t>
  </si>
  <si>
    <t>Default Rates</t>
  </si>
  <si>
    <t>Delinquencies</t>
  </si>
  <si>
    <t>Other Credit Topics</t>
  </si>
  <si>
    <t>Auto</t>
  </si>
  <si>
    <t>Consumer</t>
  </si>
  <si>
    <t>Credit Cards</t>
  </si>
  <si>
    <t>Leases</t>
  </si>
  <si>
    <t>Mortgages</t>
  </si>
  <si>
    <t>SME</t>
  </si>
  <si>
    <t>Guest Speakers</t>
  </si>
  <si>
    <t>Research Publication Review</t>
  </si>
  <si>
    <t>Pre-2021 / lecture</t>
  </si>
  <si>
    <t>Medium</t>
  </si>
  <si>
    <t>https://eurodw.eu/wp-content/uploads/ABS-Lecture_CFA.pdf</t>
  </si>
  <si>
    <t>Q4 2020</t>
  </si>
  <si>
    <t>High</t>
  </si>
  <si>
    <t>https://eurodw.eu/wp-content/uploads/2020-12-15-COVID-Webinar.pdf</t>
  </si>
  <si>
    <t>Q1 2021</t>
  </si>
  <si>
    <t>https://eurodw.eu/wp-content/uploads/2021-02-23-COVID-Webinar_Final-23.2.pdf</t>
  </si>
  <si>
    <t>Q2 2021</t>
  </si>
  <si>
    <t>Low</t>
  </si>
  <si>
    <t>https://eurodw.eu/wp-content/uploads/European-DataWarehouse-Research-Update-Webinar-6-May-2021.pdf</t>
  </si>
  <si>
    <t>Q3 2021</t>
  </si>
  <si>
    <t>https://eurodw.eu/wp-content/uploads/European-DataWarehouse-Summer-Research-Update-September-2021.pdf</t>
  </si>
  <si>
    <t>Q4 2021</t>
  </si>
  <si>
    <t>https://eurodw.eu/wp-content/uploads/EDW-Winter-research-Webinar_01_12_2021.pdf</t>
  </si>
  <si>
    <t>2021 article / webinar item</t>
  </si>
  <si>
    <t>https://eurodw.eu/rmbs-amortisation-rates-show-signs-of-return-to-pre-covid-levels/</t>
  </si>
  <si>
    <t>Q1 2022</t>
  </si>
  <si>
    <t>https://eurodw.eu/wp-content/uploads/European-DataWarehouse-New-Year-Research-Update-28th-Feb-2022.pdf</t>
  </si>
  <si>
    <t>Q2 2022 special</t>
  </si>
  <si>
    <t>https://eurodw.eu/wp-content/uploads/European-DataWarehouse-Webinar-Introducing-the-EDW-Adjusted-Database_28.04.22.pdf</t>
  </si>
  <si>
    <t>Q2 2022</t>
  </si>
  <si>
    <t>https://eurodw.eu/wp-content/uploads/European-DataWarehouse-Spring-Research-Update-June-2022-06-24-.pdf</t>
  </si>
  <si>
    <t>Q3 2022</t>
  </si>
  <si>
    <t>https://eurodw.eu/wp-content/uploads/European-DataWarehouse-Summer-Research-Update-Webinar-September-2022.pdf</t>
  </si>
  <si>
    <t>Q4 2022</t>
  </si>
  <si>
    <t>https://eurodw.eu/wp-content/uploads/European-DataWarehouse-Winter-Research-Update-Webinar_December-22.pdf</t>
  </si>
  <si>
    <t>Q1 2023</t>
  </si>
  <si>
    <t>https://eurodw.eu/wp-content/uploads/European-DataWarehouse-March-Research-Update_21.03.23.pdf</t>
  </si>
  <si>
    <t>Q2 2023</t>
  </si>
  <si>
    <t>https://eurodw.eu/wp-content/uploads/European-DataWarehouse-Q2-Research-Update-Webinar-6-June-2023.pdf</t>
  </si>
  <si>
    <t>Q3 2023</t>
  </si>
  <si>
    <t>https://eurodw.eu/wp-content/uploads/Q3-2023-Research-Webinar-Slides-_Complete-4-October-2023-1-1.pdf</t>
  </si>
  <si>
    <t>Q4 2023</t>
  </si>
  <si>
    <t>https://eurodw.eu/wp-content/uploads/2023-12-14-ResearchPresentation_Final_14.12.pdf</t>
  </si>
  <si>
    <t>Q1 2024</t>
  </si>
  <si>
    <t>https://eurodw.eu/wp-content/uploads/2024-Q1-Research_Final_updated-25.3.pdf</t>
  </si>
  <si>
    <t>Q2 2024</t>
  </si>
  <si>
    <t>https://eurodw.eu/wp-content/uploads/2024-06-24_Q2-Research-webinar-Presentation.pdf</t>
  </si>
  <si>
    <t>Q3 2024 Research Update Webinar</t>
  </si>
  <si>
    <t>Q3 2024</t>
  </si>
  <si>
    <t>https://eurodw.eu/wp-content/uploads/2024-09-23_Q3-Research-webinar-Presentation_EDW.pdf</t>
  </si>
  <si>
    <t>Q4 2024</t>
  </si>
  <si>
    <t>https://eurodw.eu/wp-content/uploads/EDW-2024-12-10-Resarch-webinar-Q4.pdf</t>
  </si>
  <si>
    <t>Q1 2025 Research Update Webinar</t>
  </si>
  <si>
    <t>Q1 2025</t>
  </si>
  <si>
    <t>https://eurodw.eu/events/</t>
  </si>
  <si>
    <t>Q2 2025</t>
  </si>
  <si>
    <t>Q3 2025 Research Update Webinar</t>
  </si>
  <si>
    <t>Q3 2025</t>
  </si>
  <si>
    <t>https://eurodw.eu/wp-content/uploads/EDW_Q3-Research-Update-Webinar-23.09.2025.pdf</t>
  </si>
  <si>
    <t>Q4 2025</t>
  </si>
  <si>
    <t>https://eurodw.eu/wp-content/uploads/Q4-2025-16-December-2025_final-for-WEBINAR.pdf</t>
  </si>
  <si>
    <t>H1 2026</t>
  </si>
  <si>
    <t>https://eurodw.eu/wp-content/uploads/European_DataWarehouse_2026_H1_ResearchUpdateWebinar.pdf</t>
  </si>
  <si>
    <t>Asset Classes</t>
  </si>
  <si>
    <t>Guest speaker</t>
  </si>
  <si>
    <t>Data Related Topics</t>
  </si>
  <si>
    <t>Performance/Indices</t>
  </si>
  <si>
    <t>Specific Topics</t>
  </si>
  <si>
    <t>Y</t>
  </si>
  <si>
    <t>Source: AI Generated list</t>
  </si>
  <si>
    <t>How Responsive Are Mortgage Lending Conditions to Flood Risk? The Case of the Netherlands - Götz - 2026 - European Financial Management - Wiley Online Library</t>
  </si>
  <si>
    <t>Laura Naomi Götz, Ferdinand Mager, Joachim Zietz</t>
  </si>
  <si>
    <t>EBS Universität für Wirtschaft und Recht</t>
  </si>
  <si>
    <t>Climate Risk, Mortgage Rates, Floods, Netherlands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</si>
</sst>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u/>
      <sz val="11"/>
      <color theme="10"/>
      <name val="Calibri"/>
      <family val="2"/>
      <scheme val="minor"/>
    </font>
    <font>
      <sz val="8"/>
      <name val="Calibri"/>
      <family val="2"/>
      <scheme val="minor"/>
    </font>
    <font>
      <sz val="11"/>
      <color rgb="FFFF0000"/>
      <name val="Calibri"/>
      <family val="2"/>
      <scheme val="minor"/>
    </font>
    <font>
      <sz val="14"/>
      <color rgb="FFFF0000"/>
      <name val="Calibri"/>
      <family val="2"/>
      <scheme val="minor"/>
    </font>
    <font>
      <sz val="22"/>
      <color theme="4" tint="-0.499984740745262"/>
      <name val="Calibri"/>
      <family val="2"/>
      <scheme val="minor"/>
    </font>
    <font>
      <sz val="11"/>
      <color theme="4" tint="-0.499984740745262"/>
      <name val="Calibri"/>
      <family val="2"/>
      <scheme val="minor"/>
    </font>
    <font>
      <sz val="20"/>
      <color theme="4" tint="-0.499984740745262"/>
      <name val="Calibri"/>
      <family val="2"/>
      <scheme val="minor"/>
    </font>
    <font>
      <sz val="11"/>
      <color rgb="FF0070C0"/>
      <name val="Calibri"/>
      <family val="2"/>
      <scheme val="minor"/>
    </font>
    <font>
      <sz val="11"/>
      <name val="Calibri"/>
      <family val="2"/>
      <scheme val="minor"/>
    </font>
    <font>
      <sz val="10"/>
      <color theme="1"/>
      <name val="Calibri"/>
      <family val="2"/>
      <scheme val="minor"/>
    </font>
    <font>
      <b/>
      <sz val="11"/>
      <color theme="4" tint="-0.499984740745262"/>
      <name val="Open Sans"/>
      <family val="2"/>
    </font>
    <font>
      <sz val="11"/>
      <color theme="1"/>
      <name val="Open Sans"/>
      <family val="2"/>
    </font>
    <font>
      <sz val="11"/>
      <color theme="4" tint="-0.499984740745262"/>
      <name val="Open Sans"/>
      <family val="2"/>
    </font>
    <font>
      <u/>
      <sz val="11"/>
      <color rgb="FF0070C0"/>
      <name val="Open Sans"/>
      <family val="2"/>
    </font>
    <font>
      <u/>
      <sz val="11"/>
      <color theme="10"/>
      <name val="Open Sans"/>
      <family val="2"/>
    </font>
    <font>
      <sz val="11"/>
      <color rgb="FF0070C0"/>
      <name val="Open Sans"/>
      <family val="2"/>
    </font>
    <font>
      <sz val="11"/>
      <name val="Open Sans"/>
      <family val="2"/>
    </font>
    <font>
      <u/>
      <sz val="11"/>
      <color theme="4"/>
      <name val="Open Sans"/>
      <family val="2"/>
    </font>
    <font>
      <b/>
      <sz val="11"/>
      <color theme="1"/>
      <name val="Open Sans"/>
      <family val="2"/>
    </font>
    <font>
      <b/>
      <sz val="20"/>
      <color rgb="FF1E3963"/>
      <name val="DIN Next LT Pro Condensed"/>
      <family val="2"/>
    </font>
    <font>
      <sz val="20"/>
      <color rgb="FF1E3963"/>
      <name val="DIN Next LT Pro Condensed"/>
      <family val="2"/>
    </font>
    <font>
      <b/>
      <sz val="11"/>
      <color rgb="FF1E3963"/>
      <name val="Open Sans"/>
      <family val="2"/>
    </font>
    <font>
      <b/>
      <sz val="11"/>
      <color theme="1"/>
      <name val="Calibri"/>
      <family val="2"/>
      <scheme val="minor"/>
    </font>
    <font>
      <b/>
      <sz val="11"/>
      <name val="Calibri"/>
      <family val="2"/>
    </font>
    <font>
      <i/>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rgb="FFD9EAF7"/>
      </patternFill>
    </fill>
    <fill>
      <patternFill patternType="solid">
        <fgColor rgb="FFE2F0D9"/>
      </patternFill>
    </fill>
    <fill>
      <patternFill patternType="solid">
        <fgColor rgb="FFFCE4D6"/>
      </patternFill>
    </fill>
    <fill>
      <patternFill patternType="solid">
        <fgColor theme="9"/>
        <bgColor indexed="64"/>
      </patternFill>
    </fill>
    <fill>
      <patternFill patternType="solid">
        <fgColor theme="4" tint="0.59999389629810485"/>
        <bgColor indexed="64"/>
      </patternFill>
    </fill>
    <fill>
      <patternFill patternType="solid">
        <fgColor theme="8" tint="0.79998168889431442"/>
        <bgColor indexed="64"/>
      </patternFill>
    </fill>
  </fills>
  <borders count="2">
    <border>
      <left/>
      <right/>
      <top/>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91">
    <xf numFmtId="0" fontId="0" fillId="0" borderId="0" xfId="0"/>
    <xf numFmtId="0" fontId="0" fillId="2" borderId="0" xfId="0" applyFill="1"/>
    <xf numFmtId="0" fontId="5" fillId="2" borderId="0" xfId="0" applyFont="1" applyFill="1"/>
    <xf numFmtId="0" fontId="6" fillId="2" borderId="0" xfId="0" applyFont="1" applyFill="1"/>
    <xf numFmtId="0" fontId="7" fillId="2" borderId="0" xfId="0" applyFont="1" applyFill="1"/>
    <xf numFmtId="0" fontId="0" fillId="2" borderId="0" xfId="0" quotePrefix="1" applyFill="1" applyAlignment="1">
      <alignment vertical="top" wrapText="1"/>
    </xf>
    <xf numFmtId="0" fontId="1" fillId="2" borderId="0" xfId="1" applyFill="1"/>
    <xf numFmtId="0" fontId="8" fillId="2" borderId="0" xfId="0" applyFont="1" applyFill="1"/>
    <xf numFmtId="0" fontId="0" fillId="2" borderId="0" xfId="0" applyFill="1" applyAlignment="1">
      <alignment vertical="justify"/>
    </xf>
    <xf numFmtId="0" fontId="0" fillId="2" borderId="0" xfId="0" applyFill="1" applyAlignment="1">
      <alignment horizontal="justify" vertical="justify"/>
    </xf>
    <xf numFmtId="0" fontId="0" fillId="2" borderId="0" xfId="0" applyFill="1" applyAlignment="1">
      <alignment horizontal="left" vertical="justify"/>
    </xf>
    <xf numFmtId="0" fontId="3" fillId="2" borderId="0" xfId="0" applyFont="1" applyFill="1" applyAlignment="1">
      <alignment vertical="justify"/>
    </xf>
    <xf numFmtId="0" fontId="3" fillId="2" borderId="0" xfId="0" applyFont="1" applyFill="1" applyAlignment="1">
      <alignment horizontal="left" vertical="justify"/>
    </xf>
    <xf numFmtId="0" fontId="3" fillId="2" borderId="0" xfId="0" applyFont="1" applyFill="1" applyAlignment="1">
      <alignment horizontal="left" vertical="center"/>
    </xf>
    <xf numFmtId="0" fontId="10" fillId="2" borderId="0" xfId="0" applyFont="1" applyFill="1" applyAlignment="1">
      <alignment vertical="justify" wrapText="1"/>
    </xf>
    <xf numFmtId="0" fontId="4" fillId="2" borderId="0" xfId="0" applyFont="1" applyFill="1" applyAlignment="1">
      <alignment vertical="justify"/>
    </xf>
    <xf numFmtId="0" fontId="0" fillId="2" borderId="0" xfId="0" applyFill="1" applyAlignment="1">
      <alignment vertical="center"/>
    </xf>
    <xf numFmtId="0" fontId="0" fillId="2" borderId="0" xfId="0" applyFill="1" applyAlignment="1">
      <alignment horizontal="left" vertical="center" indent="4"/>
    </xf>
    <xf numFmtId="0" fontId="9" fillId="2" borderId="0" xfId="0" applyFont="1" applyFill="1" applyAlignment="1">
      <alignment horizontal="left" vertical="justify"/>
    </xf>
    <xf numFmtId="0" fontId="11" fillId="2" borderId="0" xfId="0" applyFont="1" applyFill="1"/>
    <xf numFmtId="0" fontId="12" fillId="2" borderId="0" xfId="0" applyFont="1" applyFill="1"/>
    <xf numFmtId="0" fontId="13" fillId="2" borderId="0" xfId="0" applyFont="1" applyFill="1"/>
    <xf numFmtId="0" fontId="12" fillId="2" borderId="0" xfId="0" quotePrefix="1" applyFont="1" applyFill="1"/>
    <xf numFmtId="0" fontId="14" fillId="2" borderId="0" xfId="1" applyFont="1" applyFill="1"/>
    <xf numFmtId="0" fontId="15" fillId="2" borderId="0" xfId="1" applyFont="1" applyFill="1"/>
    <xf numFmtId="0" fontId="16" fillId="2" borderId="0" xfId="0" applyFont="1" applyFill="1"/>
    <xf numFmtId="0" fontId="15" fillId="2" borderId="0" xfId="1" quotePrefix="1" applyFont="1" applyFill="1"/>
    <xf numFmtId="0" fontId="14" fillId="2" borderId="0" xfId="1" quotePrefix="1" applyFont="1" applyFill="1"/>
    <xf numFmtId="0" fontId="12" fillId="2" borderId="0" xfId="0" quotePrefix="1" applyFont="1" applyFill="1" applyAlignment="1">
      <alignment vertical="top" wrapText="1"/>
    </xf>
    <xf numFmtId="2" fontId="12" fillId="2" borderId="0" xfId="0" applyNumberFormat="1" applyFont="1" applyFill="1" applyAlignment="1">
      <alignment vertical="justify"/>
    </xf>
    <xf numFmtId="0" fontId="17" fillId="2" borderId="0" xfId="0" applyFont="1" applyFill="1"/>
    <xf numFmtId="0" fontId="12" fillId="2" borderId="0" xfId="0" applyFont="1" applyFill="1" applyAlignment="1">
      <alignment vertical="justify"/>
    </xf>
    <xf numFmtId="0" fontId="17" fillId="2" borderId="0" xfId="0" applyFont="1" applyFill="1" applyAlignment="1">
      <alignment horizontal="left" vertical="justify"/>
    </xf>
    <xf numFmtId="0" fontId="19" fillId="2" borderId="0" xfId="0" applyFont="1" applyFill="1"/>
    <xf numFmtId="49" fontId="12" fillId="0" borderId="0" xfId="0" applyNumberFormat="1" applyFont="1"/>
    <xf numFmtId="0" fontId="12" fillId="0" borderId="0" xfId="0" applyFont="1" applyAlignment="1">
      <alignment horizontal="left"/>
    </xf>
    <xf numFmtId="0" fontId="12" fillId="0" borderId="0" xfId="0" applyFont="1"/>
    <xf numFmtId="49" fontId="19" fillId="2" borderId="1" xfId="0" applyNumberFormat="1" applyFont="1" applyFill="1" applyBorder="1"/>
    <xf numFmtId="0" fontId="19" fillId="2" borderId="1" xfId="0" applyFont="1" applyFill="1" applyBorder="1"/>
    <xf numFmtId="0" fontId="19" fillId="2" borderId="1" xfId="0" applyFont="1" applyFill="1" applyBorder="1" applyAlignment="1">
      <alignment horizontal="left"/>
    </xf>
    <xf numFmtId="49" fontId="12" fillId="3" borderId="0" xfId="0" applyNumberFormat="1" applyFont="1" applyFill="1"/>
    <xf numFmtId="0" fontId="17" fillId="3" borderId="0" xfId="1" applyFont="1" applyFill="1" applyBorder="1" applyAlignment="1">
      <alignment horizontal="left" vertical="center"/>
    </xf>
    <xf numFmtId="0" fontId="12" fillId="3" borderId="0" xfId="0" applyFont="1" applyFill="1" applyAlignment="1">
      <alignment horizontal="left"/>
    </xf>
    <xf numFmtId="0" fontId="17" fillId="3" borderId="0" xfId="0" applyFont="1" applyFill="1"/>
    <xf numFmtId="0" fontId="12" fillId="3" borderId="0" xfId="0" applyFont="1" applyFill="1"/>
    <xf numFmtId="0" fontId="19" fillId="0" borderId="0" xfId="0" applyFont="1"/>
    <xf numFmtId="0" fontId="12" fillId="0" borderId="0" xfId="0" applyFont="1" applyAlignment="1">
      <alignment vertical="top"/>
    </xf>
    <xf numFmtId="0" fontId="15" fillId="0" borderId="0" xfId="1" applyFont="1" applyFill="1" applyAlignment="1">
      <alignment vertical="center"/>
    </xf>
    <xf numFmtId="0" fontId="21" fillId="0" borderId="0" xfId="0" applyFont="1"/>
    <xf numFmtId="0" fontId="20" fillId="2" borderId="0" xfId="0" applyFont="1" applyFill="1" applyAlignment="1">
      <alignment horizontal="left"/>
    </xf>
    <xf numFmtId="0" fontId="22" fillId="2" borderId="0" xfId="0" applyFont="1" applyFill="1"/>
    <xf numFmtId="0" fontId="22" fillId="2" borderId="0" xfId="0" applyFont="1" applyFill="1" applyAlignment="1">
      <alignment horizontal="left"/>
    </xf>
    <xf numFmtId="0" fontId="20" fillId="2" borderId="0" xfId="0" applyFont="1" applyFill="1"/>
    <xf numFmtId="0" fontId="14" fillId="3" borderId="0" xfId="1" applyFont="1" applyFill="1" applyAlignment="1">
      <alignment horizontal="left" vertical="center"/>
    </xf>
    <xf numFmtId="0" fontId="23" fillId="0" borderId="1" xfId="0" applyFont="1" applyBorder="1"/>
    <xf numFmtId="0" fontId="0" fillId="0" borderId="1" xfId="0" applyBorder="1"/>
    <xf numFmtId="0" fontId="12" fillId="2" borderId="0" xfId="0" applyFont="1" applyFill="1" applyAlignment="1">
      <alignment horizontal="left"/>
    </xf>
    <xf numFmtId="49" fontId="12" fillId="2" borderId="0" xfId="0" applyNumberFormat="1" applyFont="1" applyFill="1"/>
    <xf numFmtId="0" fontId="14" fillId="2" borderId="0" xfId="1" applyFont="1" applyFill="1" applyAlignment="1">
      <alignment horizontal="left" vertical="center"/>
    </xf>
    <xf numFmtId="0" fontId="17" fillId="2" borderId="0" xfId="1" applyFont="1" applyFill="1" applyBorder="1" applyAlignment="1">
      <alignment horizontal="left" vertical="center"/>
    </xf>
    <xf numFmtId="0" fontId="14" fillId="3" borderId="0" xfId="1" applyFont="1" applyFill="1" applyBorder="1" applyAlignment="1">
      <alignment horizontal="left" vertical="center"/>
    </xf>
    <xf numFmtId="0" fontId="14" fillId="2" borderId="0" xfId="1" applyFont="1" applyFill="1" applyBorder="1" applyAlignment="1">
      <alignment horizontal="left" vertical="center"/>
    </xf>
    <xf numFmtId="0" fontId="12" fillId="3" borderId="1" xfId="0" applyFont="1" applyFill="1" applyBorder="1" applyAlignment="1">
      <alignment horizontal="left"/>
    </xf>
    <xf numFmtId="49" fontId="12" fillId="3" borderId="1" xfId="0" applyNumberFormat="1" applyFont="1" applyFill="1" applyBorder="1"/>
    <xf numFmtId="0" fontId="14" fillId="3" borderId="1" xfId="1" applyFont="1" applyFill="1" applyBorder="1" applyAlignment="1">
      <alignment horizontal="left" vertical="center"/>
    </xf>
    <xf numFmtId="0" fontId="17" fillId="3" borderId="1" xfId="1" applyFont="1" applyFill="1" applyBorder="1" applyAlignment="1">
      <alignment horizontal="left" vertical="center"/>
    </xf>
    <xf numFmtId="0" fontId="17" fillId="3" borderId="1" xfId="0" applyFont="1" applyFill="1" applyBorder="1"/>
    <xf numFmtId="0" fontId="12" fillId="3" borderId="1" xfId="0" applyFont="1" applyFill="1" applyBorder="1"/>
    <xf numFmtId="0" fontId="23" fillId="0" borderId="0" xfId="0" applyFont="1" applyAlignment="1">
      <alignment horizontal="center"/>
    </xf>
    <xf numFmtId="0" fontId="0" fillId="0" borderId="0" xfId="0" applyAlignment="1">
      <alignment horizontal="center"/>
    </xf>
    <xf numFmtId="0" fontId="23" fillId="0" borderId="1" xfId="0" applyFont="1" applyBorder="1" applyAlignment="1">
      <alignment horizontal="center"/>
    </xf>
    <xf numFmtId="0" fontId="0" fillId="0" borderId="1" xfId="0" applyBorder="1" applyAlignment="1">
      <alignment horizontal="center"/>
    </xf>
    <xf numFmtId="0" fontId="0" fillId="4" borderId="0" xfId="0" applyFill="1" applyAlignment="1">
      <alignment horizontal="center"/>
    </xf>
    <xf numFmtId="0" fontId="0" fillId="4" borderId="1" xfId="0" applyFill="1" applyBorder="1" applyAlignment="1">
      <alignment horizontal="center"/>
    </xf>
    <xf numFmtId="0" fontId="0" fillId="0" borderId="0" xfId="0" applyAlignment="1">
      <alignment vertical="top" wrapText="1"/>
    </xf>
    <xf numFmtId="0" fontId="0" fillId="5" borderId="0" xfId="0" applyFill="1" applyAlignment="1">
      <alignment vertical="top" wrapText="1"/>
    </xf>
    <xf numFmtId="0" fontId="0" fillId="6" borderId="0" xfId="0" applyFill="1" applyAlignment="1">
      <alignment vertical="top" wrapText="1"/>
    </xf>
    <xf numFmtId="0" fontId="0" fillId="7" borderId="0" xfId="0" applyFill="1" applyAlignment="1">
      <alignment vertical="top" wrapText="1"/>
    </xf>
    <xf numFmtId="0" fontId="24" fillId="2" borderId="1" xfId="0" applyFont="1" applyFill="1" applyBorder="1" applyAlignment="1">
      <alignment horizontal="center" vertical="top" wrapText="1"/>
    </xf>
    <xf numFmtId="0" fontId="24" fillId="10" borderId="1" xfId="0" applyFont="1" applyFill="1" applyBorder="1" applyAlignment="1">
      <alignment horizontal="center" vertical="top" wrapText="1"/>
    </xf>
    <xf numFmtId="0" fontId="24" fillId="4" borderId="1" xfId="0" applyFont="1" applyFill="1" applyBorder="1" applyAlignment="1">
      <alignment horizontal="center" vertical="top" wrapText="1"/>
    </xf>
    <xf numFmtId="0" fontId="0" fillId="0" borderId="1" xfId="0" applyBorder="1" applyAlignment="1">
      <alignment vertical="top" wrapText="1"/>
    </xf>
    <xf numFmtId="0" fontId="0" fillId="6" borderId="1" xfId="0" applyFill="1" applyBorder="1" applyAlignment="1">
      <alignment vertical="top" wrapText="1"/>
    </xf>
    <xf numFmtId="0" fontId="25" fillId="0" borderId="0" xfId="0" applyFont="1" applyAlignment="1">
      <alignment vertical="top" wrapText="1"/>
    </xf>
    <xf numFmtId="0" fontId="9" fillId="2" borderId="0" xfId="0" applyFont="1" applyFill="1" applyAlignment="1">
      <alignment horizontal="left" vertical="justify"/>
    </xf>
    <xf numFmtId="0" fontId="0" fillId="2" borderId="0" xfId="0" applyFill="1" applyAlignment="1">
      <alignment horizontal="left" vertical="justify"/>
    </xf>
    <xf numFmtId="0" fontId="3" fillId="2" borderId="0" xfId="0" applyFont="1" applyFill="1" applyAlignment="1">
      <alignment horizontal="left" vertical="center"/>
    </xf>
    <xf numFmtId="2" fontId="12" fillId="2" borderId="0" xfId="0" applyNumberFormat="1" applyFont="1" applyFill="1" applyAlignment="1">
      <alignment horizontal="left" vertical="justify"/>
    </xf>
    <xf numFmtId="0" fontId="0" fillId="2" borderId="0" xfId="0" applyFill="1" applyAlignment="1">
      <alignment horizontal="justify" vertical="justify"/>
    </xf>
    <xf numFmtId="0" fontId="23" fillId="8" borderId="0" xfId="0" applyFont="1" applyFill="1" applyAlignment="1">
      <alignment horizontal="center"/>
    </xf>
    <xf numFmtId="0" fontId="23" fillId="9" borderId="0" xfId="0" applyFont="1" applyFill="1" applyAlignment="1">
      <alignment horizontal="center"/>
    </xf>
  </cellXfs>
  <cellStyles count="2">
    <cellStyle name="Hyperlink" xfId="1" builtinId="8"/>
    <cellStyle name="Normal" xfId="0" builtinId="0"/>
  </cellStyles>
  <dxfs count="0"/>
  <tableStyles count="1" defaultTableStyle="TableStyleMedium2" defaultPivotStyle="PivotStyleLight16">
    <tableStyle name="PivotTable-Format 1" table="0" count="0" xr9:uid="{48606804-9BA0-43B7-A4BE-CF1768310878}"/>
  </tableStyles>
  <colors>
    <mruColors>
      <color rgb="FF1E39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t>Publications By Source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4.147805141126587E-2"/>
          <c:y val="0.15286963001137818"/>
          <c:w val="0.93948669398913809"/>
          <c:h val="0.52318577209844508"/>
        </c:manualLayout>
      </c:layout>
      <c:barChart>
        <c:barDir val="col"/>
        <c:grouping val="stacked"/>
        <c:varyColors val="0"/>
        <c:ser>
          <c:idx val="0"/>
          <c:order val="0"/>
          <c:tx>
            <c:strRef>
              <c:f>Charts!$B$24</c:f>
              <c:strCache>
                <c:ptCount val="1"/>
                <c:pt idx="0">
                  <c:v>EDW</c:v>
                </c:pt>
              </c:strCache>
            </c:strRef>
          </c:tx>
          <c:spPr>
            <a:solidFill>
              <a:schemeClr val="accent1"/>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Charts!$C$24:$P$24</c:f>
              <c:numCache>
                <c:formatCode>General</c:formatCode>
                <c:ptCount val="14"/>
                <c:pt idx="0">
                  <c:v>0</c:v>
                </c:pt>
                <c:pt idx="1">
                  <c:v>0</c:v>
                </c:pt>
                <c:pt idx="2">
                  <c:v>1</c:v>
                </c:pt>
                <c:pt idx="3">
                  <c:v>9</c:v>
                </c:pt>
                <c:pt idx="4">
                  <c:v>6</c:v>
                </c:pt>
                <c:pt idx="5">
                  <c:v>10</c:v>
                </c:pt>
                <c:pt idx="6">
                  <c:v>8</c:v>
                </c:pt>
                <c:pt idx="7">
                  <c:v>12</c:v>
                </c:pt>
                <c:pt idx="8">
                  <c:v>9</c:v>
                </c:pt>
                <c:pt idx="9">
                  <c:v>11</c:v>
                </c:pt>
                <c:pt idx="10">
                  <c:v>10</c:v>
                </c:pt>
                <c:pt idx="11">
                  <c:v>12</c:v>
                </c:pt>
                <c:pt idx="12">
                  <c:v>14</c:v>
                </c:pt>
                <c:pt idx="13">
                  <c:v>8</c:v>
                </c:pt>
              </c:numCache>
            </c:numRef>
          </c:val>
          <c:extLst>
            <c:ext xmlns:c16="http://schemas.microsoft.com/office/drawing/2014/chart" uri="{C3380CC4-5D6E-409C-BE32-E72D297353CC}">
              <c16:uniqueId val="{00000000-11EF-4E5B-9C65-3642A91DE6AC}"/>
            </c:ext>
          </c:extLst>
        </c:ser>
        <c:ser>
          <c:idx val="1"/>
          <c:order val="1"/>
          <c:tx>
            <c:strRef>
              <c:f>Charts!$B$25</c:f>
              <c:strCache>
                <c:ptCount val="1"/>
                <c:pt idx="0">
                  <c:v>EDW &amp; Third Party</c:v>
                </c:pt>
              </c:strCache>
            </c:strRef>
          </c:tx>
          <c:spPr>
            <a:solidFill>
              <a:schemeClr val="accent2"/>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Charts!$C$25:$P$25</c:f>
              <c:numCache>
                <c:formatCode>General</c:formatCode>
                <c:ptCount val="14"/>
                <c:pt idx="0">
                  <c:v>0</c:v>
                </c:pt>
                <c:pt idx="1">
                  <c:v>0</c:v>
                </c:pt>
                <c:pt idx="2">
                  <c:v>0</c:v>
                </c:pt>
                <c:pt idx="3">
                  <c:v>0</c:v>
                </c:pt>
                <c:pt idx="4">
                  <c:v>0</c:v>
                </c:pt>
                <c:pt idx="5">
                  <c:v>0</c:v>
                </c:pt>
                <c:pt idx="6">
                  <c:v>0</c:v>
                </c:pt>
                <c:pt idx="7">
                  <c:v>0</c:v>
                </c:pt>
                <c:pt idx="8">
                  <c:v>1</c:v>
                </c:pt>
                <c:pt idx="9">
                  <c:v>2</c:v>
                </c:pt>
                <c:pt idx="10">
                  <c:v>2</c:v>
                </c:pt>
                <c:pt idx="11">
                  <c:v>2</c:v>
                </c:pt>
                <c:pt idx="12">
                  <c:v>3</c:v>
                </c:pt>
                <c:pt idx="13">
                  <c:v>1</c:v>
                </c:pt>
              </c:numCache>
            </c:numRef>
          </c:val>
          <c:extLst>
            <c:ext xmlns:c16="http://schemas.microsoft.com/office/drawing/2014/chart" uri="{C3380CC4-5D6E-409C-BE32-E72D297353CC}">
              <c16:uniqueId val="{00000001-11EF-4E5B-9C65-3642A91DE6AC}"/>
            </c:ext>
          </c:extLst>
        </c:ser>
        <c:ser>
          <c:idx val="2"/>
          <c:order val="2"/>
          <c:tx>
            <c:strRef>
              <c:f>Charts!$B$26</c:f>
              <c:strCache>
                <c:ptCount val="1"/>
                <c:pt idx="0">
                  <c:v>Academic Publication</c:v>
                </c:pt>
              </c:strCache>
            </c:strRef>
          </c:tx>
          <c:spPr>
            <a:solidFill>
              <a:schemeClr val="accent3"/>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Charts!$C$26:$P$26</c:f>
              <c:numCache>
                <c:formatCode>General</c:formatCode>
                <c:ptCount val="14"/>
                <c:pt idx="0">
                  <c:v>0</c:v>
                </c:pt>
                <c:pt idx="1">
                  <c:v>0</c:v>
                </c:pt>
                <c:pt idx="2">
                  <c:v>0</c:v>
                </c:pt>
                <c:pt idx="3">
                  <c:v>1</c:v>
                </c:pt>
                <c:pt idx="4">
                  <c:v>0</c:v>
                </c:pt>
                <c:pt idx="5">
                  <c:v>1</c:v>
                </c:pt>
                <c:pt idx="6">
                  <c:v>3</c:v>
                </c:pt>
                <c:pt idx="7">
                  <c:v>3</c:v>
                </c:pt>
                <c:pt idx="8">
                  <c:v>3</c:v>
                </c:pt>
                <c:pt idx="9">
                  <c:v>1</c:v>
                </c:pt>
                <c:pt idx="10">
                  <c:v>0</c:v>
                </c:pt>
                <c:pt idx="11">
                  <c:v>1</c:v>
                </c:pt>
                <c:pt idx="12">
                  <c:v>1</c:v>
                </c:pt>
                <c:pt idx="13">
                  <c:v>0</c:v>
                </c:pt>
              </c:numCache>
            </c:numRef>
          </c:val>
          <c:extLst>
            <c:ext xmlns:c16="http://schemas.microsoft.com/office/drawing/2014/chart" uri="{C3380CC4-5D6E-409C-BE32-E72D297353CC}">
              <c16:uniqueId val="{00000002-11EF-4E5B-9C65-3642A91DE6AC}"/>
            </c:ext>
          </c:extLst>
        </c:ser>
        <c:ser>
          <c:idx val="3"/>
          <c:order val="3"/>
          <c:tx>
            <c:strRef>
              <c:f>Charts!$B$27</c:f>
              <c:strCache>
                <c:ptCount val="1"/>
                <c:pt idx="0">
                  <c:v>Rating Agency</c:v>
                </c:pt>
              </c:strCache>
            </c:strRef>
          </c:tx>
          <c:spPr>
            <a:solidFill>
              <a:schemeClr val="accent6"/>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Charts!$C$27:$P$27</c:f>
              <c:numCache>
                <c:formatCode>General</c:formatCode>
                <c:ptCount val="14"/>
                <c:pt idx="0">
                  <c:v>0</c:v>
                </c:pt>
                <c:pt idx="1">
                  <c:v>0</c:v>
                </c:pt>
                <c:pt idx="2">
                  <c:v>0</c:v>
                </c:pt>
                <c:pt idx="3">
                  <c:v>2</c:v>
                </c:pt>
                <c:pt idx="4">
                  <c:v>5</c:v>
                </c:pt>
                <c:pt idx="5">
                  <c:v>0</c:v>
                </c:pt>
                <c:pt idx="6">
                  <c:v>0</c:v>
                </c:pt>
                <c:pt idx="7">
                  <c:v>2</c:v>
                </c:pt>
                <c:pt idx="8">
                  <c:v>1</c:v>
                </c:pt>
                <c:pt idx="9">
                  <c:v>3</c:v>
                </c:pt>
                <c:pt idx="10">
                  <c:v>5</c:v>
                </c:pt>
                <c:pt idx="11">
                  <c:v>1</c:v>
                </c:pt>
                <c:pt idx="12">
                  <c:v>0</c:v>
                </c:pt>
                <c:pt idx="13">
                  <c:v>0</c:v>
                </c:pt>
              </c:numCache>
            </c:numRef>
          </c:val>
          <c:extLst>
            <c:ext xmlns:c16="http://schemas.microsoft.com/office/drawing/2014/chart" uri="{C3380CC4-5D6E-409C-BE32-E72D297353CC}">
              <c16:uniqueId val="{00000003-11EF-4E5B-9C65-3642A91DE6AC}"/>
            </c:ext>
          </c:extLst>
        </c:ser>
        <c:ser>
          <c:idx val="4"/>
          <c:order val="4"/>
          <c:tx>
            <c:strRef>
              <c:f>Charts!$B$28</c:f>
              <c:strCache>
                <c:ptCount val="1"/>
                <c:pt idx="0">
                  <c:v>Central bank</c:v>
                </c:pt>
              </c:strCache>
            </c:strRef>
          </c:tx>
          <c:spPr>
            <a:solidFill>
              <a:schemeClr val="accent5"/>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Charts!$C$28:$P$28</c:f>
              <c:numCache>
                <c:formatCode>General</c:formatCode>
                <c:ptCount val="14"/>
                <c:pt idx="0">
                  <c:v>0</c:v>
                </c:pt>
                <c:pt idx="1">
                  <c:v>0</c:v>
                </c:pt>
                <c:pt idx="2">
                  <c:v>0</c:v>
                </c:pt>
                <c:pt idx="3">
                  <c:v>0</c:v>
                </c:pt>
                <c:pt idx="4">
                  <c:v>0</c:v>
                </c:pt>
                <c:pt idx="5">
                  <c:v>0</c:v>
                </c:pt>
                <c:pt idx="6">
                  <c:v>4</c:v>
                </c:pt>
                <c:pt idx="7">
                  <c:v>0</c:v>
                </c:pt>
                <c:pt idx="8">
                  <c:v>0</c:v>
                </c:pt>
                <c:pt idx="9">
                  <c:v>3</c:v>
                </c:pt>
                <c:pt idx="10">
                  <c:v>0</c:v>
                </c:pt>
                <c:pt idx="11">
                  <c:v>0</c:v>
                </c:pt>
                <c:pt idx="12">
                  <c:v>0</c:v>
                </c:pt>
                <c:pt idx="13">
                  <c:v>0</c:v>
                </c:pt>
              </c:numCache>
            </c:numRef>
          </c:val>
          <c:extLst>
            <c:ext xmlns:c16="http://schemas.microsoft.com/office/drawing/2014/chart" uri="{C3380CC4-5D6E-409C-BE32-E72D297353CC}">
              <c16:uniqueId val="{00000004-11EF-4E5B-9C65-3642A91DE6AC}"/>
            </c:ext>
          </c:extLst>
        </c:ser>
        <c:ser>
          <c:idx val="5"/>
          <c:order val="5"/>
          <c:tx>
            <c:strRef>
              <c:f>Charts!$B$29</c:f>
              <c:strCache>
                <c:ptCount val="1"/>
                <c:pt idx="0">
                  <c:v>Others</c:v>
                </c:pt>
              </c:strCache>
            </c:strRef>
          </c:tx>
          <c:spPr>
            <a:solidFill>
              <a:schemeClr val="accent6"/>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Charts!$C$29:$P$29</c:f>
              <c:numCache>
                <c:formatCode>General</c:formatCode>
                <c:ptCount val="14"/>
                <c:pt idx="0">
                  <c:v>5</c:v>
                </c:pt>
                <c:pt idx="1">
                  <c:v>0</c:v>
                </c:pt>
                <c:pt idx="2">
                  <c:v>0</c:v>
                </c:pt>
                <c:pt idx="3">
                  <c:v>0</c:v>
                </c:pt>
                <c:pt idx="4">
                  <c:v>2</c:v>
                </c:pt>
                <c:pt idx="5">
                  <c:v>1</c:v>
                </c:pt>
                <c:pt idx="6">
                  <c:v>0</c:v>
                </c:pt>
                <c:pt idx="7">
                  <c:v>0</c:v>
                </c:pt>
                <c:pt idx="8">
                  <c:v>0</c:v>
                </c:pt>
                <c:pt idx="9">
                  <c:v>1</c:v>
                </c:pt>
                <c:pt idx="10">
                  <c:v>4</c:v>
                </c:pt>
                <c:pt idx="11">
                  <c:v>3</c:v>
                </c:pt>
                <c:pt idx="12">
                  <c:v>2</c:v>
                </c:pt>
                <c:pt idx="13">
                  <c:v>3</c:v>
                </c:pt>
              </c:numCache>
            </c:numRef>
          </c:val>
          <c:extLst>
            <c:ext xmlns:c16="http://schemas.microsoft.com/office/drawing/2014/chart" uri="{C3380CC4-5D6E-409C-BE32-E72D297353CC}">
              <c16:uniqueId val="{00000000-332D-42D5-871B-CA2852A54955}"/>
            </c:ext>
          </c:extLst>
        </c:ser>
        <c:dLbls>
          <c:showLegendKey val="0"/>
          <c:showVal val="0"/>
          <c:showCatName val="0"/>
          <c:showSerName val="0"/>
          <c:showPercent val="0"/>
          <c:showBubbleSize val="0"/>
        </c:dLbls>
        <c:gapWidth val="150"/>
        <c:overlap val="100"/>
        <c:axId val="1640097360"/>
        <c:axId val="696061472"/>
      </c:barChart>
      <c:catAx>
        <c:axId val="16400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6061472"/>
        <c:crosses val="autoZero"/>
        <c:auto val="1"/>
        <c:lblAlgn val="ctr"/>
        <c:lblOffset val="100"/>
        <c:noMultiLvlLbl val="0"/>
      </c:catAx>
      <c:valAx>
        <c:axId val="696061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640097360"/>
        <c:crosses val="autoZero"/>
        <c:crossBetween val="between"/>
      </c:valAx>
      <c:spPr>
        <a:noFill/>
        <a:ln>
          <a:noFill/>
        </a:ln>
        <a:effectLst/>
      </c:spPr>
    </c:plotArea>
    <c:legend>
      <c:legendPos val="b"/>
      <c:layout>
        <c:manualLayout>
          <c:xMode val="edge"/>
          <c:yMode val="edge"/>
          <c:x val="0.1561647109543598"/>
          <c:y val="0.77279610351087746"/>
          <c:w val="0.84383523992453668"/>
          <c:h val="8.1350475813838891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t>Publications By Type/Topic</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4.147805141126587E-2"/>
          <c:y val="0.15286963001137818"/>
          <c:w val="0.93948669398913809"/>
          <c:h val="0.5052680226287326"/>
        </c:manualLayout>
      </c:layout>
      <c:barChart>
        <c:barDir val="col"/>
        <c:grouping val="stacked"/>
        <c:varyColors val="0"/>
        <c:ser>
          <c:idx val="0"/>
          <c:order val="0"/>
          <c:tx>
            <c:strRef>
              <c:f>Charts!$B$5</c:f>
              <c:strCache>
                <c:ptCount val="1"/>
                <c:pt idx="0">
                  <c:v>Academic Publication</c:v>
                </c:pt>
              </c:strCache>
            </c:strRef>
          </c:tx>
          <c:spPr>
            <a:solidFill>
              <a:schemeClr val="accent1"/>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Charts!$C$5:$P$5</c:f>
              <c:numCache>
                <c:formatCode>General</c:formatCode>
                <c:ptCount val="14"/>
                <c:pt idx="0">
                  <c:v>0</c:v>
                </c:pt>
                <c:pt idx="1">
                  <c:v>0</c:v>
                </c:pt>
                <c:pt idx="2">
                  <c:v>0</c:v>
                </c:pt>
                <c:pt idx="3">
                  <c:v>1</c:v>
                </c:pt>
                <c:pt idx="4">
                  <c:v>0</c:v>
                </c:pt>
                <c:pt idx="5">
                  <c:v>2</c:v>
                </c:pt>
                <c:pt idx="6">
                  <c:v>3</c:v>
                </c:pt>
                <c:pt idx="7">
                  <c:v>3</c:v>
                </c:pt>
                <c:pt idx="8">
                  <c:v>3</c:v>
                </c:pt>
                <c:pt idx="9">
                  <c:v>3</c:v>
                </c:pt>
                <c:pt idx="10">
                  <c:v>3</c:v>
                </c:pt>
                <c:pt idx="11">
                  <c:v>3</c:v>
                </c:pt>
                <c:pt idx="12">
                  <c:v>3</c:v>
                </c:pt>
                <c:pt idx="13">
                  <c:v>2</c:v>
                </c:pt>
              </c:numCache>
            </c:numRef>
          </c:val>
          <c:extLst>
            <c:ext xmlns:c16="http://schemas.microsoft.com/office/drawing/2014/chart" uri="{C3380CC4-5D6E-409C-BE32-E72D297353CC}">
              <c16:uniqueId val="{00000000-7A6B-4A00-9CD7-B32AA9F316FF}"/>
            </c:ext>
          </c:extLst>
        </c:ser>
        <c:ser>
          <c:idx val="1"/>
          <c:order val="1"/>
          <c:tx>
            <c:strRef>
              <c:f>Charts!$B$6</c:f>
              <c:strCache>
                <c:ptCount val="1"/>
                <c:pt idx="0">
                  <c:v>COVID Impact</c:v>
                </c:pt>
              </c:strCache>
            </c:strRef>
          </c:tx>
          <c:spPr>
            <a:solidFill>
              <a:schemeClr val="accent6">
                <a:lumMod val="1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Charts!$C$6:$P$6</c:f>
              <c:numCache>
                <c:formatCode>General</c:formatCode>
                <c:ptCount val="14"/>
                <c:pt idx="0">
                  <c:v>0</c:v>
                </c:pt>
                <c:pt idx="1">
                  <c:v>0</c:v>
                </c:pt>
                <c:pt idx="2">
                  <c:v>0</c:v>
                </c:pt>
                <c:pt idx="3">
                  <c:v>0</c:v>
                </c:pt>
                <c:pt idx="4">
                  <c:v>0</c:v>
                </c:pt>
                <c:pt idx="5">
                  <c:v>0</c:v>
                </c:pt>
                <c:pt idx="6">
                  <c:v>0</c:v>
                </c:pt>
                <c:pt idx="7">
                  <c:v>10</c:v>
                </c:pt>
                <c:pt idx="8">
                  <c:v>3</c:v>
                </c:pt>
                <c:pt idx="9">
                  <c:v>0</c:v>
                </c:pt>
                <c:pt idx="10">
                  <c:v>0</c:v>
                </c:pt>
                <c:pt idx="11">
                  <c:v>0</c:v>
                </c:pt>
                <c:pt idx="12">
                  <c:v>0</c:v>
                </c:pt>
                <c:pt idx="13">
                  <c:v>0</c:v>
                </c:pt>
              </c:numCache>
            </c:numRef>
          </c:val>
          <c:extLst>
            <c:ext xmlns:c16="http://schemas.microsoft.com/office/drawing/2014/chart" uri="{C3380CC4-5D6E-409C-BE32-E72D297353CC}">
              <c16:uniqueId val="{00000001-7A6B-4A00-9CD7-B32AA9F316FF}"/>
            </c:ext>
          </c:extLst>
        </c:ser>
        <c:ser>
          <c:idx val="2"/>
          <c:order val="2"/>
          <c:tx>
            <c:strRef>
              <c:f>Charts!$B$7</c:f>
              <c:strCache>
                <c:ptCount val="1"/>
                <c:pt idx="0">
                  <c:v>Credit research</c:v>
                </c:pt>
              </c:strCache>
            </c:strRef>
          </c:tx>
          <c:spPr>
            <a:solidFill>
              <a:schemeClr val="bg2"/>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Charts!$C$7:$P$7</c:f>
              <c:numCache>
                <c:formatCode>General</c:formatCode>
                <c:ptCount val="14"/>
                <c:pt idx="0">
                  <c:v>0</c:v>
                </c:pt>
                <c:pt idx="1">
                  <c:v>0</c:v>
                </c:pt>
                <c:pt idx="2">
                  <c:v>1</c:v>
                </c:pt>
                <c:pt idx="3">
                  <c:v>2</c:v>
                </c:pt>
                <c:pt idx="4">
                  <c:v>6</c:v>
                </c:pt>
                <c:pt idx="5">
                  <c:v>3</c:v>
                </c:pt>
                <c:pt idx="6">
                  <c:v>7</c:v>
                </c:pt>
                <c:pt idx="7">
                  <c:v>1</c:v>
                </c:pt>
                <c:pt idx="8">
                  <c:v>1</c:v>
                </c:pt>
                <c:pt idx="9">
                  <c:v>5</c:v>
                </c:pt>
                <c:pt idx="10">
                  <c:v>7</c:v>
                </c:pt>
                <c:pt idx="11">
                  <c:v>2</c:v>
                </c:pt>
                <c:pt idx="12">
                  <c:v>0</c:v>
                </c:pt>
                <c:pt idx="13">
                  <c:v>1</c:v>
                </c:pt>
              </c:numCache>
            </c:numRef>
          </c:val>
          <c:extLst>
            <c:ext xmlns:c16="http://schemas.microsoft.com/office/drawing/2014/chart" uri="{C3380CC4-5D6E-409C-BE32-E72D297353CC}">
              <c16:uniqueId val="{00000002-7A6B-4A00-9CD7-B32AA9F316FF}"/>
            </c:ext>
          </c:extLst>
        </c:ser>
        <c:ser>
          <c:idx val="3"/>
          <c:order val="3"/>
          <c:tx>
            <c:strRef>
              <c:f>Charts!$B$8</c:f>
              <c:strCache>
                <c:ptCount val="1"/>
                <c:pt idx="0">
                  <c:v>Data comment</c:v>
                </c:pt>
              </c:strCache>
            </c:strRef>
          </c:tx>
          <c:spPr>
            <a:solidFill>
              <a:schemeClr val="accent2"/>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Charts!$C$8:$P$8</c:f>
              <c:numCache>
                <c:formatCode>General</c:formatCode>
                <c:ptCount val="14"/>
                <c:pt idx="0">
                  <c:v>2</c:v>
                </c:pt>
                <c:pt idx="1">
                  <c:v>0</c:v>
                </c:pt>
                <c:pt idx="2">
                  <c:v>0</c:v>
                </c:pt>
                <c:pt idx="3">
                  <c:v>5</c:v>
                </c:pt>
                <c:pt idx="4">
                  <c:v>2</c:v>
                </c:pt>
                <c:pt idx="5">
                  <c:v>2</c:v>
                </c:pt>
                <c:pt idx="6">
                  <c:v>4</c:v>
                </c:pt>
                <c:pt idx="7">
                  <c:v>1</c:v>
                </c:pt>
                <c:pt idx="8">
                  <c:v>1</c:v>
                </c:pt>
                <c:pt idx="9">
                  <c:v>2</c:v>
                </c:pt>
                <c:pt idx="10">
                  <c:v>2</c:v>
                </c:pt>
                <c:pt idx="11">
                  <c:v>2</c:v>
                </c:pt>
                <c:pt idx="12">
                  <c:v>3</c:v>
                </c:pt>
                <c:pt idx="13">
                  <c:v>1</c:v>
                </c:pt>
              </c:numCache>
            </c:numRef>
          </c:val>
          <c:extLst>
            <c:ext xmlns:c16="http://schemas.microsoft.com/office/drawing/2014/chart" uri="{C3380CC4-5D6E-409C-BE32-E72D297353CC}">
              <c16:uniqueId val="{00000003-7A6B-4A00-9CD7-B32AA9F316FF}"/>
            </c:ext>
          </c:extLst>
        </c:ser>
        <c:ser>
          <c:idx val="4"/>
          <c:order val="4"/>
          <c:tx>
            <c:strRef>
              <c:f>Charts!$B$9</c:f>
              <c:strCache>
                <c:ptCount val="1"/>
                <c:pt idx="0">
                  <c:v>Deal comment</c:v>
                </c:pt>
              </c:strCache>
            </c:strRef>
          </c:tx>
          <c:spPr>
            <a:solidFill>
              <a:schemeClr val="accent3"/>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Charts!$C$9:$P$9</c:f>
              <c:numCache>
                <c:formatCode>General</c:formatCode>
                <c:ptCount val="14"/>
                <c:pt idx="0">
                  <c:v>0</c:v>
                </c:pt>
                <c:pt idx="1">
                  <c:v>0</c:v>
                </c:pt>
                <c:pt idx="2">
                  <c:v>0</c:v>
                </c:pt>
                <c:pt idx="3">
                  <c:v>0</c:v>
                </c:pt>
                <c:pt idx="4">
                  <c:v>4</c:v>
                </c:pt>
                <c:pt idx="5">
                  <c:v>3</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4-7A6B-4A00-9CD7-B32AA9F316FF}"/>
            </c:ext>
          </c:extLst>
        </c:ser>
        <c:ser>
          <c:idx val="5"/>
          <c:order val="5"/>
          <c:tx>
            <c:strRef>
              <c:f>Charts!$B$10</c:f>
              <c:strCache>
                <c:ptCount val="1"/>
                <c:pt idx="0">
                  <c:v>EBE</c:v>
                </c:pt>
              </c:strCache>
            </c:strRef>
          </c:tx>
          <c:spPr>
            <a:solidFill>
              <a:schemeClr val="tx2">
                <a:lumMod val="20000"/>
                <a:lumOff val="8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Charts!$C$10:$P$10</c:f>
              <c:numCache>
                <c:formatCode>General</c:formatCode>
                <c:ptCount val="14"/>
                <c:pt idx="0">
                  <c:v>0</c:v>
                </c:pt>
                <c:pt idx="1">
                  <c:v>0</c:v>
                </c:pt>
                <c:pt idx="2">
                  <c:v>0</c:v>
                </c:pt>
                <c:pt idx="3">
                  <c:v>0</c:v>
                </c:pt>
                <c:pt idx="4">
                  <c:v>0</c:v>
                </c:pt>
                <c:pt idx="5">
                  <c:v>0</c:v>
                </c:pt>
                <c:pt idx="6">
                  <c:v>0</c:v>
                </c:pt>
                <c:pt idx="7">
                  <c:v>0</c:v>
                </c:pt>
                <c:pt idx="8">
                  <c:v>1</c:v>
                </c:pt>
                <c:pt idx="9">
                  <c:v>2</c:v>
                </c:pt>
                <c:pt idx="10">
                  <c:v>2</c:v>
                </c:pt>
                <c:pt idx="11">
                  <c:v>2</c:v>
                </c:pt>
                <c:pt idx="12">
                  <c:v>3</c:v>
                </c:pt>
                <c:pt idx="13">
                  <c:v>1</c:v>
                </c:pt>
              </c:numCache>
            </c:numRef>
          </c:val>
          <c:extLst>
            <c:ext xmlns:c16="http://schemas.microsoft.com/office/drawing/2014/chart" uri="{C3380CC4-5D6E-409C-BE32-E72D297353CC}">
              <c16:uniqueId val="{00000005-7A6B-4A00-9CD7-B32AA9F316FF}"/>
            </c:ext>
          </c:extLst>
        </c:ser>
        <c:ser>
          <c:idx val="6"/>
          <c:order val="6"/>
          <c:tx>
            <c:strRef>
              <c:f>Charts!$B$11</c:f>
              <c:strCache>
                <c:ptCount val="1"/>
                <c:pt idx="0">
                  <c:v>EDW Blog</c:v>
                </c:pt>
              </c:strCache>
            </c:strRef>
          </c:tx>
          <c:spPr>
            <a:solidFill>
              <a:schemeClr val="accent6"/>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Charts!$C$11:$P$11</c:f>
              <c:numCache>
                <c:formatCode>General</c:formatCode>
                <c:ptCount val="14"/>
                <c:pt idx="0">
                  <c:v>0</c:v>
                </c:pt>
                <c:pt idx="1">
                  <c:v>0</c:v>
                </c:pt>
                <c:pt idx="2">
                  <c:v>0</c:v>
                </c:pt>
                <c:pt idx="3">
                  <c:v>0</c:v>
                </c:pt>
                <c:pt idx="4">
                  <c:v>0</c:v>
                </c:pt>
                <c:pt idx="5">
                  <c:v>0</c:v>
                </c:pt>
                <c:pt idx="6">
                  <c:v>0</c:v>
                </c:pt>
                <c:pt idx="7">
                  <c:v>1</c:v>
                </c:pt>
                <c:pt idx="8">
                  <c:v>1</c:v>
                </c:pt>
                <c:pt idx="9">
                  <c:v>1</c:v>
                </c:pt>
                <c:pt idx="10">
                  <c:v>3</c:v>
                </c:pt>
                <c:pt idx="11">
                  <c:v>4</c:v>
                </c:pt>
                <c:pt idx="12">
                  <c:v>5</c:v>
                </c:pt>
                <c:pt idx="13">
                  <c:v>5</c:v>
                </c:pt>
              </c:numCache>
            </c:numRef>
          </c:val>
          <c:extLst>
            <c:ext xmlns:c16="http://schemas.microsoft.com/office/drawing/2014/chart" uri="{C3380CC4-5D6E-409C-BE32-E72D297353CC}">
              <c16:uniqueId val="{00000006-7A6B-4A00-9CD7-B32AA9F316FF}"/>
            </c:ext>
          </c:extLst>
        </c:ser>
        <c:ser>
          <c:idx val="7"/>
          <c:order val="7"/>
          <c:tx>
            <c:strRef>
              <c:f>Charts!$B$12</c:f>
              <c:strCache>
                <c:ptCount val="1"/>
                <c:pt idx="0">
                  <c:v>Financial Stability</c:v>
                </c:pt>
              </c:strCache>
            </c:strRef>
          </c:tx>
          <c:spPr>
            <a:solidFill>
              <a:schemeClr val="accent5"/>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Charts!$C$12:$P$12</c:f>
              <c:numCache>
                <c:formatCode>General</c:formatCode>
                <c:ptCount val="14"/>
                <c:pt idx="0">
                  <c:v>0</c:v>
                </c:pt>
                <c:pt idx="1">
                  <c:v>0</c:v>
                </c:pt>
                <c:pt idx="2">
                  <c:v>0</c:v>
                </c:pt>
                <c:pt idx="3">
                  <c:v>0</c:v>
                </c:pt>
                <c:pt idx="4">
                  <c:v>0</c:v>
                </c:pt>
                <c:pt idx="5">
                  <c:v>0</c:v>
                </c:pt>
                <c:pt idx="6">
                  <c:v>1</c:v>
                </c:pt>
                <c:pt idx="7">
                  <c:v>0</c:v>
                </c:pt>
                <c:pt idx="8">
                  <c:v>0</c:v>
                </c:pt>
                <c:pt idx="9">
                  <c:v>1</c:v>
                </c:pt>
                <c:pt idx="10">
                  <c:v>0</c:v>
                </c:pt>
                <c:pt idx="11">
                  <c:v>0</c:v>
                </c:pt>
                <c:pt idx="12">
                  <c:v>0</c:v>
                </c:pt>
                <c:pt idx="13">
                  <c:v>0</c:v>
                </c:pt>
              </c:numCache>
            </c:numRef>
          </c:val>
          <c:extLst>
            <c:ext xmlns:c16="http://schemas.microsoft.com/office/drawing/2014/chart" uri="{C3380CC4-5D6E-409C-BE32-E72D297353CC}">
              <c16:uniqueId val="{00000007-7A6B-4A00-9CD7-B32AA9F316FF}"/>
            </c:ext>
          </c:extLst>
        </c:ser>
        <c:ser>
          <c:idx val="8"/>
          <c:order val="8"/>
          <c:tx>
            <c:strRef>
              <c:f>Charts!$B$13</c:f>
              <c:strCache>
                <c:ptCount val="1"/>
                <c:pt idx="0">
                  <c:v>Green Auto Securitisation</c:v>
                </c:pt>
              </c:strCache>
            </c:strRef>
          </c:tx>
          <c:spPr>
            <a:solidFill>
              <a:schemeClr val="accent3">
                <a:lumMod val="6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Charts!$C$13:$P$13</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1</c:v>
                </c:pt>
                <c:pt idx="12">
                  <c:v>0</c:v>
                </c:pt>
                <c:pt idx="13">
                  <c:v>0</c:v>
                </c:pt>
              </c:numCache>
            </c:numRef>
          </c:val>
          <c:extLst>
            <c:ext xmlns:c16="http://schemas.microsoft.com/office/drawing/2014/chart" uri="{C3380CC4-5D6E-409C-BE32-E72D297353CC}">
              <c16:uniqueId val="{00000008-7A6B-4A00-9CD7-B32AA9F316FF}"/>
            </c:ext>
          </c:extLst>
        </c:ser>
        <c:ser>
          <c:idx val="9"/>
          <c:order val="9"/>
          <c:tx>
            <c:strRef>
              <c:f>Charts!$B$14</c:f>
              <c:strCache>
                <c:ptCount val="1"/>
                <c:pt idx="0">
                  <c:v>Methodology</c:v>
                </c:pt>
              </c:strCache>
            </c:strRef>
          </c:tx>
          <c:spPr>
            <a:solidFill>
              <a:schemeClr val="tx1"/>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Charts!$C$14:$P$14</c:f>
              <c:numCache>
                <c:formatCode>General</c:formatCode>
                <c:ptCount val="14"/>
                <c:pt idx="0">
                  <c:v>0</c:v>
                </c:pt>
                <c:pt idx="1">
                  <c:v>0</c:v>
                </c:pt>
                <c:pt idx="2">
                  <c:v>0</c:v>
                </c:pt>
                <c:pt idx="3">
                  <c:v>4</c:v>
                </c:pt>
                <c:pt idx="4">
                  <c:v>1</c:v>
                </c:pt>
                <c:pt idx="5">
                  <c:v>1</c:v>
                </c:pt>
                <c:pt idx="6">
                  <c:v>0</c:v>
                </c:pt>
                <c:pt idx="7">
                  <c:v>0</c:v>
                </c:pt>
                <c:pt idx="8">
                  <c:v>0</c:v>
                </c:pt>
                <c:pt idx="9">
                  <c:v>1</c:v>
                </c:pt>
                <c:pt idx="10">
                  <c:v>0</c:v>
                </c:pt>
                <c:pt idx="11">
                  <c:v>0</c:v>
                </c:pt>
                <c:pt idx="12">
                  <c:v>1</c:v>
                </c:pt>
                <c:pt idx="13">
                  <c:v>1</c:v>
                </c:pt>
              </c:numCache>
            </c:numRef>
          </c:val>
          <c:extLst>
            <c:ext xmlns:c16="http://schemas.microsoft.com/office/drawing/2014/chart" uri="{C3380CC4-5D6E-409C-BE32-E72D297353CC}">
              <c16:uniqueId val="{00000009-7A6B-4A00-9CD7-B32AA9F316FF}"/>
            </c:ext>
          </c:extLst>
        </c:ser>
        <c:ser>
          <c:idx val="10"/>
          <c:order val="10"/>
          <c:tx>
            <c:strRef>
              <c:f>Charts!$B$15</c:f>
              <c:strCache>
                <c:ptCount val="1"/>
                <c:pt idx="0">
                  <c:v>Opinion</c:v>
                </c:pt>
              </c:strCache>
            </c:strRef>
          </c:tx>
          <c:spPr>
            <a:solidFill>
              <a:schemeClr val="accent5">
                <a:lumMod val="6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Charts!$C$15:$P$15</c:f>
              <c:numCache>
                <c:formatCode>General</c:formatCode>
                <c:ptCount val="14"/>
                <c:pt idx="0">
                  <c:v>3</c:v>
                </c:pt>
                <c:pt idx="1">
                  <c:v>0</c:v>
                </c:pt>
                <c:pt idx="2">
                  <c:v>0</c:v>
                </c:pt>
                <c:pt idx="3">
                  <c:v>0</c:v>
                </c:pt>
                <c:pt idx="4">
                  <c:v>0</c:v>
                </c:pt>
                <c:pt idx="5">
                  <c:v>0</c:v>
                </c:pt>
                <c:pt idx="6">
                  <c:v>0</c:v>
                </c:pt>
                <c:pt idx="7">
                  <c:v>0</c:v>
                </c:pt>
                <c:pt idx="8">
                  <c:v>0</c:v>
                </c:pt>
                <c:pt idx="9">
                  <c:v>0</c:v>
                </c:pt>
                <c:pt idx="10">
                  <c:v>0</c:v>
                </c:pt>
                <c:pt idx="11">
                  <c:v>1</c:v>
                </c:pt>
                <c:pt idx="12">
                  <c:v>1</c:v>
                </c:pt>
                <c:pt idx="13">
                  <c:v>0</c:v>
                </c:pt>
              </c:numCache>
            </c:numRef>
          </c:val>
          <c:extLst>
            <c:ext xmlns:c16="http://schemas.microsoft.com/office/drawing/2014/chart" uri="{C3380CC4-5D6E-409C-BE32-E72D297353CC}">
              <c16:uniqueId val="{0000000A-7A6B-4A00-9CD7-B32AA9F316FF}"/>
            </c:ext>
          </c:extLst>
        </c:ser>
        <c:ser>
          <c:idx val="11"/>
          <c:order val="11"/>
          <c:tx>
            <c:strRef>
              <c:f>Charts!$B$16</c:f>
              <c:strCache>
                <c:ptCount val="1"/>
                <c:pt idx="0">
                  <c:v>Webinar</c:v>
                </c:pt>
              </c:strCache>
            </c:strRef>
          </c:tx>
          <c:spPr>
            <a:solidFill>
              <a:schemeClr val="accent6">
                <a:lumMod val="60000"/>
              </a:schemeClr>
            </a:solidFill>
            <a:ln>
              <a:noFill/>
            </a:ln>
            <a:effectLst/>
          </c:spPr>
          <c:invertIfNegative val="0"/>
          <c:cat>
            <c:numRef>
              <c:f>Charts!$C$4:$P$4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Charts!$C$16:$P$16</c:f>
              <c:numCache>
                <c:formatCode>General</c:formatCode>
                <c:ptCount val="14"/>
                <c:pt idx="0">
                  <c:v>0</c:v>
                </c:pt>
                <c:pt idx="1">
                  <c:v>0</c:v>
                </c:pt>
                <c:pt idx="2">
                  <c:v>0</c:v>
                </c:pt>
                <c:pt idx="3">
                  <c:v>0</c:v>
                </c:pt>
                <c:pt idx="4">
                  <c:v>0</c:v>
                </c:pt>
                <c:pt idx="5">
                  <c:v>1</c:v>
                </c:pt>
                <c:pt idx="6">
                  <c:v>0</c:v>
                </c:pt>
                <c:pt idx="7">
                  <c:v>1</c:v>
                </c:pt>
                <c:pt idx="8">
                  <c:v>4</c:v>
                </c:pt>
                <c:pt idx="9">
                  <c:v>6</c:v>
                </c:pt>
                <c:pt idx="10">
                  <c:v>4</c:v>
                </c:pt>
                <c:pt idx="11">
                  <c:v>4</c:v>
                </c:pt>
                <c:pt idx="12">
                  <c:v>4</c:v>
                </c:pt>
                <c:pt idx="13">
                  <c:v>1</c:v>
                </c:pt>
              </c:numCache>
            </c:numRef>
          </c:val>
          <c:extLst>
            <c:ext xmlns:c16="http://schemas.microsoft.com/office/drawing/2014/chart" uri="{C3380CC4-5D6E-409C-BE32-E72D297353CC}">
              <c16:uniqueId val="{00000000-A5D3-497E-88FB-3B988E0465C8}"/>
            </c:ext>
          </c:extLst>
        </c:ser>
        <c:dLbls>
          <c:showLegendKey val="0"/>
          <c:showVal val="0"/>
          <c:showCatName val="0"/>
          <c:showSerName val="0"/>
          <c:showPercent val="0"/>
          <c:showBubbleSize val="0"/>
        </c:dLbls>
        <c:gapWidth val="150"/>
        <c:overlap val="100"/>
        <c:axId val="1640097360"/>
        <c:axId val="696061472"/>
      </c:barChart>
      <c:catAx>
        <c:axId val="16400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6061472"/>
        <c:crosses val="autoZero"/>
        <c:auto val="1"/>
        <c:lblAlgn val="ctr"/>
        <c:lblOffset val="100"/>
        <c:noMultiLvlLbl val="0"/>
      </c:catAx>
      <c:valAx>
        <c:axId val="696061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640097360"/>
        <c:crosses val="autoZero"/>
        <c:crossBetween val="between"/>
      </c:valAx>
      <c:spPr>
        <a:noFill/>
        <a:ln>
          <a:noFill/>
        </a:ln>
        <a:effectLst/>
      </c:spPr>
    </c:plotArea>
    <c:legend>
      <c:legendPos val="b"/>
      <c:layout>
        <c:manualLayout>
          <c:xMode val="edge"/>
          <c:yMode val="edge"/>
          <c:x val="0.1561647109543598"/>
          <c:y val="0.77279610351087746"/>
          <c:w val="0.84383525053163122"/>
          <c:h val="0.227204223685291"/>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t>Publications By Source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4.147805141126587E-2"/>
          <c:y val="0.12844204629167177"/>
          <c:w val="0.93948669398913809"/>
          <c:h val="0.56334538464941442"/>
        </c:manualLayout>
      </c:layout>
      <c:barChart>
        <c:barDir val="col"/>
        <c:grouping val="stacked"/>
        <c:varyColors val="0"/>
        <c:ser>
          <c:idx val="0"/>
          <c:order val="0"/>
          <c:tx>
            <c:strRef>
              <c:f>Charts!$B$40</c:f>
              <c:strCache>
                <c:ptCount val="1"/>
                <c:pt idx="0">
                  <c:v>Climate/Green</c:v>
                </c:pt>
              </c:strCache>
            </c:strRef>
          </c:tx>
          <c:spPr>
            <a:solidFill>
              <a:srgbClr val="92D050"/>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Charts!$C$40:$P$40</c:f>
              <c:numCache>
                <c:formatCode>General</c:formatCode>
                <c:ptCount val="14"/>
                <c:pt idx="0">
                  <c:v>0</c:v>
                </c:pt>
                <c:pt idx="1">
                  <c:v>0</c:v>
                </c:pt>
                <c:pt idx="2">
                  <c:v>0</c:v>
                </c:pt>
                <c:pt idx="3">
                  <c:v>0</c:v>
                </c:pt>
                <c:pt idx="4">
                  <c:v>2</c:v>
                </c:pt>
                <c:pt idx="5">
                  <c:v>0</c:v>
                </c:pt>
                <c:pt idx="6">
                  <c:v>0</c:v>
                </c:pt>
                <c:pt idx="7">
                  <c:v>1</c:v>
                </c:pt>
                <c:pt idx="8">
                  <c:v>0</c:v>
                </c:pt>
                <c:pt idx="9">
                  <c:v>6</c:v>
                </c:pt>
                <c:pt idx="10">
                  <c:v>4</c:v>
                </c:pt>
                <c:pt idx="11">
                  <c:v>7</c:v>
                </c:pt>
                <c:pt idx="12">
                  <c:v>6</c:v>
                </c:pt>
                <c:pt idx="13">
                  <c:v>5</c:v>
                </c:pt>
              </c:numCache>
            </c:numRef>
          </c:val>
          <c:extLst>
            <c:ext xmlns:c16="http://schemas.microsoft.com/office/drawing/2014/chart" uri="{C3380CC4-5D6E-409C-BE32-E72D297353CC}">
              <c16:uniqueId val="{00000000-1636-4913-8365-47634825E8AF}"/>
            </c:ext>
          </c:extLst>
        </c:ser>
        <c:ser>
          <c:idx val="1"/>
          <c:order val="1"/>
          <c:tx>
            <c:strRef>
              <c:f>Charts!$B$41</c:f>
              <c:strCache>
                <c:ptCount val="1"/>
                <c:pt idx="0">
                  <c:v>COVID</c:v>
                </c:pt>
              </c:strCache>
            </c:strRef>
          </c:tx>
          <c:spPr>
            <a:solidFill>
              <a:schemeClr val="accent2"/>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Charts!$C$41:$P$41</c:f>
              <c:numCache>
                <c:formatCode>General</c:formatCode>
                <c:ptCount val="14"/>
                <c:pt idx="0">
                  <c:v>0</c:v>
                </c:pt>
                <c:pt idx="1">
                  <c:v>0</c:v>
                </c:pt>
                <c:pt idx="2">
                  <c:v>0</c:v>
                </c:pt>
                <c:pt idx="3">
                  <c:v>0</c:v>
                </c:pt>
                <c:pt idx="4">
                  <c:v>0</c:v>
                </c:pt>
                <c:pt idx="5">
                  <c:v>0</c:v>
                </c:pt>
                <c:pt idx="6">
                  <c:v>0</c:v>
                </c:pt>
                <c:pt idx="7">
                  <c:v>11</c:v>
                </c:pt>
                <c:pt idx="8">
                  <c:v>5</c:v>
                </c:pt>
                <c:pt idx="9">
                  <c:v>1</c:v>
                </c:pt>
                <c:pt idx="10">
                  <c:v>0</c:v>
                </c:pt>
                <c:pt idx="11">
                  <c:v>0</c:v>
                </c:pt>
                <c:pt idx="12">
                  <c:v>0</c:v>
                </c:pt>
                <c:pt idx="13">
                  <c:v>0</c:v>
                </c:pt>
              </c:numCache>
            </c:numRef>
          </c:val>
          <c:extLst>
            <c:ext xmlns:c16="http://schemas.microsoft.com/office/drawing/2014/chart" uri="{C3380CC4-5D6E-409C-BE32-E72D297353CC}">
              <c16:uniqueId val="{00000001-1636-4913-8365-47634825E8AF}"/>
            </c:ext>
          </c:extLst>
        </c:ser>
        <c:ser>
          <c:idx val="2"/>
          <c:order val="2"/>
          <c:tx>
            <c:strRef>
              <c:f>Charts!$B$42</c:f>
              <c:strCache>
                <c:ptCount val="1"/>
                <c:pt idx="0">
                  <c:v>Credit/Performance</c:v>
                </c:pt>
              </c:strCache>
            </c:strRef>
          </c:tx>
          <c:spPr>
            <a:solidFill>
              <a:schemeClr val="accent3"/>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Charts!$C$42:$P$42</c:f>
              <c:numCache>
                <c:formatCode>General</c:formatCode>
                <c:ptCount val="14"/>
                <c:pt idx="0">
                  <c:v>0</c:v>
                </c:pt>
                <c:pt idx="1">
                  <c:v>0</c:v>
                </c:pt>
                <c:pt idx="2">
                  <c:v>1</c:v>
                </c:pt>
                <c:pt idx="3">
                  <c:v>2</c:v>
                </c:pt>
                <c:pt idx="4">
                  <c:v>5</c:v>
                </c:pt>
                <c:pt idx="5">
                  <c:v>3</c:v>
                </c:pt>
                <c:pt idx="6">
                  <c:v>7</c:v>
                </c:pt>
                <c:pt idx="7">
                  <c:v>1</c:v>
                </c:pt>
                <c:pt idx="8">
                  <c:v>1</c:v>
                </c:pt>
                <c:pt idx="9">
                  <c:v>2</c:v>
                </c:pt>
                <c:pt idx="10">
                  <c:v>4</c:v>
                </c:pt>
                <c:pt idx="11">
                  <c:v>1</c:v>
                </c:pt>
                <c:pt idx="12">
                  <c:v>0</c:v>
                </c:pt>
                <c:pt idx="13">
                  <c:v>0</c:v>
                </c:pt>
              </c:numCache>
            </c:numRef>
          </c:val>
          <c:extLst>
            <c:ext xmlns:c16="http://schemas.microsoft.com/office/drawing/2014/chart" uri="{C3380CC4-5D6E-409C-BE32-E72D297353CC}">
              <c16:uniqueId val="{00000002-1636-4913-8365-47634825E8AF}"/>
            </c:ext>
          </c:extLst>
        </c:ser>
        <c:ser>
          <c:idx val="3"/>
          <c:order val="3"/>
          <c:tx>
            <c:strRef>
              <c:f>Charts!$B$43</c:f>
              <c:strCache>
                <c:ptCount val="1"/>
                <c:pt idx="0">
                  <c:v>Data/Technical</c:v>
                </c:pt>
              </c:strCache>
            </c:strRef>
          </c:tx>
          <c:spPr>
            <a:solidFill>
              <a:schemeClr val="accent4"/>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Charts!$C$43:$P$43</c:f>
              <c:numCache>
                <c:formatCode>General</c:formatCode>
                <c:ptCount val="14"/>
                <c:pt idx="0">
                  <c:v>1</c:v>
                </c:pt>
                <c:pt idx="1">
                  <c:v>0</c:v>
                </c:pt>
                <c:pt idx="2">
                  <c:v>0</c:v>
                </c:pt>
                <c:pt idx="3">
                  <c:v>1</c:v>
                </c:pt>
                <c:pt idx="4">
                  <c:v>1</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3-1636-4913-8365-47634825E8AF}"/>
            </c:ext>
          </c:extLst>
        </c:ser>
        <c:ser>
          <c:idx val="4"/>
          <c:order val="4"/>
          <c:tx>
            <c:strRef>
              <c:f>Charts!$B$44</c:f>
              <c:strCache>
                <c:ptCount val="1"/>
                <c:pt idx="0">
                  <c:v>Opinion</c:v>
                </c:pt>
              </c:strCache>
            </c:strRef>
          </c:tx>
          <c:spPr>
            <a:solidFill>
              <a:schemeClr val="accent5"/>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Charts!$C$44:$P$44</c:f>
              <c:numCache>
                <c:formatCode>General</c:formatCode>
                <c:ptCount val="14"/>
                <c:pt idx="0">
                  <c:v>1</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4-1636-4913-8365-47634825E8AF}"/>
            </c:ext>
          </c:extLst>
        </c:ser>
        <c:ser>
          <c:idx val="5"/>
          <c:order val="5"/>
          <c:tx>
            <c:strRef>
              <c:f>Charts!$B$45</c:f>
              <c:strCache>
                <c:ptCount val="1"/>
                <c:pt idx="0">
                  <c:v>Other</c:v>
                </c:pt>
              </c:strCache>
            </c:strRef>
          </c:tx>
          <c:spPr>
            <a:solidFill>
              <a:schemeClr val="accent6"/>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Charts!$C$45:$P$45</c:f>
              <c:numCache>
                <c:formatCode>General</c:formatCode>
                <c:ptCount val="14"/>
                <c:pt idx="0">
                  <c:v>3</c:v>
                </c:pt>
                <c:pt idx="1">
                  <c:v>0</c:v>
                </c:pt>
                <c:pt idx="2">
                  <c:v>0</c:v>
                </c:pt>
                <c:pt idx="3">
                  <c:v>9</c:v>
                </c:pt>
                <c:pt idx="4">
                  <c:v>5</c:v>
                </c:pt>
                <c:pt idx="5">
                  <c:v>8</c:v>
                </c:pt>
                <c:pt idx="6">
                  <c:v>8</c:v>
                </c:pt>
                <c:pt idx="7">
                  <c:v>4</c:v>
                </c:pt>
                <c:pt idx="8">
                  <c:v>5</c:v>
                </c:pt>
                <c:pt idx="9">
                  <c:v>5</c:v>
                </c:pt>
                <c:pt idx="10">
                  <c:v>7</c:v>
                </c:pt>
                <c:pt idx="11">
                  <c:v>5</c:v>
                </c:pt>
                <c:pt idx="12">
                  <c:v>7</c:v>
                </c:pt>
                <c:pt idx="13">
                  <c:v>5</c:v>
                </c:pt>
              </c:numCache>
            </c:numRef>
          </c:val>
          <c:extLst>
            <c:ext xmlns:c16="http://schemas.microsoft.com/office/drawing/2014/chart" uri="{C3380CC4-5D6E-409C-BE32-E72D297353CC}">
              <c16:uniqueId val="{00000005-1636-4913-8365-47634825E8AF}"/>
            </c:ext>
          </c:extLst>
        </c:ser>
        <c:ser>
          <c:idx val="6"/>
          <c:order val="6"/>
          <c:tx>
            <c:strRef>
              <c:f>Charts!$B$46</c:f>
              <c:strCache>
                <c:ptCount val="1"/>
                <c:pt idx="0">
                  <c:v>Private Securitisations</c:v>
                </c:pt>
              </c:strCache>
            </c:strRef>
          </c:tx>
          <c:spPr>
            <a:solidFill>
              <a:schemeClr val="accent1">
                <a:lumMod val="60000"/>
              </a:schemeClr>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Charts!$C$46:$P$46</c:f>
              <c:numCache>
                <c:formatCode>General</c:formatCode>
                <c:ptCount val="14"/>
                <c:pt idx="0">
                  <c:v>0</c:v>
                </c:pt>
                <c:pt idx="1">
                  <c:v>0</c:v>
                </c:pt>
                <c:pt idx="2">
                  <c:v>0</c:v>
                </c:pt>
                <c:pt idx="3">
                  <c:v>0</c:v>
                </c:pt>
                <c:pt idx="4">
                  <c:v>0</c:v>
                </c:pt>
                <c:pt idx="5">
                  <c:v>0</c:v>
                </c:pt>
                <c:pt idx="6">
                  <c:v>0</c:v>
                </c:pt>
                <c:pt idx="7">
                  <c:v>0</c:v>
                </c:pt>
                <c:pt idx="8">
                  <c:v>1</c:v>
                </c:pt>
                <c:pt idx="9">
                  <c:v>2</c:v>
                </c:pt>
                <c:pt idx="10">
                  <c:v>2</c:v>
                </c:pt>
                <c:pt idx="11">
                  <c:v>2</c:v>
                </c:pt>
                <c:pt idx="12">
                  <c:v>3</c:v>
                </c:pt>
                <c:pt idx="13">
                  <c:v>1</c:v>
                </c:pt>
              </c:numCache>
            </c:numRef>
          </c:val>
          <c:extLst>
            <c:ext xmlns:c16="http://schemas.microsoft.com/office/drawing/2014/chart" uri="{C3380CC4-5D6E-409C-BE32-E72D297353CC}">
              <c16:uniqueId val="{00000006-1636-4913-8365-47634825E8AF}"/>
            </c:ext>
          </c:extLst>
        </c:ser>
        <c:ser>
          <c:idx val="7"/>
          <c:order val="7"/>
          <c:tx>
            <c:strRef>
              <c:f>Charts!$B$47</c:f>
              <c:strCache>
                <c:ptCount val="1"/>
                <c:pt idx="0">
                  <c:v>Various</c:v>
                </c:pt>
              </c:strCache>
            </c:strRef>
          </c:tx>
          <c:spPr>
            <a:solidFill>
              <a:schemeClr val="accent2">
                <a:lumMod val="60000"/>
              </a:schemeClr>
            </a:solidFill>
            <a:ln>
              <a:noFill/>
            </a:ln>
            <a:effectLst/>
          </c:spPr>
          <c:invertIfNegative val="0"/>
          <c:cat>
            <c:numRef>
              <c:f>Charts!$C$23:$P$23</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Charts!$C$47:$P$47</c:f>
              <c:numCache>
                <c:formatCode>General</c:formatCode>
                <c:ptCount val="14"/>
                <c:pt idx="0">
                  <c:v>0</c:v>
                </c:pt>
                <c:pt idx="1">
                  <c:v>0</c:v>
                </c:pt>
                <c:pt idx="2">
                  <c:v>0</c:v>
                </c:pt>
                <c:pt idx="3">
                  <c:v>0</c:v>
                </c:pt>
                <c:pt idx="4">
                  <c:v>0</c:v>
                </c:pt>
                <c:pt idx="5">
                  <c:v>1</c:v>
                </c:pt>
                <c:pt idx="6">
                  <c:v>0</c:v>
                </c:pt>
                <c:pt idx="7">
                  <c:v>0</c:v>
                </c:pt>
                <c:pt idx="8">
                  <c:v>2</c:v>
                </c:pt>
                <c:pt idx="9">
                  <c:v>5</c:v>
                </c:pt>
                <c:pt idx="10">
                  <c:v>4</c:v>
                </c:pt>
                <c:pt idx="11">
                  <c:v>4</c:v>
                </c:pt>
                <c:pt idx="12">
                  <c:v>4</c:v>
                </c:pt>
                <c:pt idx="13">
                  <c:v>1</c:v>
                </c:pt>
              </c:numCache>
            </c:numRef>
          </c:val>
          <c:extLst>
            <c:ext xmlns:c16="http://schemas.microsoft.com/office/drawing/2014/chart" uri="{C3380CC4-5D6E-409C-BE32-E72D297353CC}">
              <c16:uniqueId val="{00000007-1636-4913-8365-47634825E8AF}"/>
            </c:ext>
          </c:extLst>
        </c:ser>
        <c:dLbls>
          <c:showLegendKey val="0"/>
          <c:showVal val="0"/>
          <c:showCatName val="0"/>
          <c:showSerName val="0"/>
          <c:showPercent val="0"/>
          <c:showBubbleSize val="0"/>
        </c:dLbls>
        <c:gapWidth val="150"/>
        <c:overlap val="100"/>
        <c:axId val="1640097360"/>
        <c:axId val="696061472"/>
      </c:barChart>
      <c:catAx>
        <c:axId val="16400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6061472"/>
        <c:crosses val="autoZero"/>
        <c:auto val="1"/>
        <c:lblAlgn val="ctr"/>
        <c:lblOffset val="100"/>
        <c:noMultiLvlLbl val="0"/>
      </c:catAx>
      <c:valAx>
        <c:axId val="696061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640097360"/>
        <c:crosses val="autoZero"/>
        <c:crossBetween val="between"/>
      </c:valAx>
      <c:spPr>
        <a:noFill/>
        <a:ln>
          <a:noFill/>
        </a:ln>
        <a:effectLst/>
      </c:spPr>
    </c:plotArea>
    <c:legend>
      <c:legendPos val="b"/>
      <c:layout>
        <c:manualLayout>
          <c:xMode val="edge"/>
          <c:yMode val="edge"/>
          <c:x val="0.1561647109543598"/>
          <c:y val="0.77279610351087746"/>
          <c:w val="0.75559036076364294"/>
          <c:h val="0.14570907679429801"/>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7</xdr:col>
      <xdr:colOff>274833</xdr:colOff>
      <xdr:row>5</xdr:row>
      <xdr:rowOff>174557</xdr:rowOff>
    </xdr:to>
    <xdr:pic>
      <xdr:nvPicPr>
        <xdr:cNvPr id="2" name="Picture 1">
          <a:extLst>
            <a:ext uri="{FF2B5EF4-FFF2-40B4-BE49-F238E27FC236}">
              <a16:creationId xmlns:a16="http://schemas.microsoft.com/office/drawing/2014/main" id="{C5871256-2145-4F6A-ADFD-62BCB1FF9B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0"/>
          <a:ext cx="3297433" cy="1317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581025</xdr:colOff>
      <xdr:row>21</xdr:row>
      <xdr:rowOff>9525</xdr:rowOff>
    </xdr:from>
    <xdr:to>
      <xdr:col>29</xdr:col>
      <xdr:colOff>371475</xdr:colOff>
      <xdr:row>36</xdr:row>
      <xdr:rowOff>42863</xdr:rowOff>
    </xdr:to>
    <xdr:graphicFrame macro="">
      <xdr:nvGraphicFramePr>
        <xdr:cNvPr id="3" name="Chart 2">
          <a:extLst>
            <a:ext uri="{FF2B5EF4-FFF2-40B4-BE49-F238E27FC236}">
              <a16:creationId xmlns:a16="http://schemas.microsoft.com/office/drawing/2014/main" id="{00A4B7D3-D71F-445D-A8D9-2FCA56D24C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13608</xdr:colOff>
      <xdr:row>0</xdr:row>
      <xdr:rowOff>181288</xdr:rowOff>
    </xdr:from>
    <xdr:to>
      <xdr:col>29</xdr:col>
      <xdr:colOff>413658</xdr:colOff>
      <xdr:row>16</xdr:row>
      <xdr:rowOff>4396</xdr:rowOff>
    </xdr:to>
    <xdr:graphicFrame macro="">
      <xdr:nvGraphicFramePr>
        <xdr:cNvPr id="4" name="Chart 3">
          <a:extLst>
            <a:ext uri="{FF2B5EF4-FFF2-40B4-BE49-F238E27FC236}">
              <a16:creationId xmlns:a16="http://schemas.microsoft.com/office/drawing/2014/main" id="{E336DD49-447C-4057-99E7-65DA624C86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36</xdr:row>
      <xdr:rowOff>171450</xdr:rowOff>
    </xdr:from>
    <xdr:to>
      <xdr:col>29</xdr:col>
      <xdr:colOff>400050</xdr:colOff>
      <xdr:row>53</xdr:row>
      <xdr:rowOff>33338</xdr:rowOff>
    </xdr:to>
    <xdr:graphicFrame macro="">
      <xdr:nvGraphicFramePr>
        <xdr:cNvPr id="2" name="Chart 1">
          <a:extLst>
            <a:ext uri="{FF2B5EF4-FFF2-40B4-BE49-F238E27FC236}">
              <a16:creationId xmlns:a16="http://schemas.microsoft.com/office/drawing/2014/main" id="{706A0A22-BC99-4674-9ABA-37D6A28784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EDWTHEMES">
  <a:themeElements>
    <a:clrScheme name="Branding Final">
      <a:dk1>
        <a:sysClr val="windowText" lastClr="000000"/>
      </a:dk1>
      <a:lt1>
        <a:sysClr val="window" lastClr="FFFFFF"/>
      </a:lt1>
      <a:dk2>
        <a:srgbClr val="44546A"/>
      </a:dk2>
      <a:lt2>
        <a:srgbClr val="E7E6E6"/>
      </a:lt2>
      <a:accent1>
        <a:srgbClr val="203864"/>
      </a:accent1>
      <a:accent2>
        <a:srgbClr val="647390"/>
      </a:accent2>
      <a:accent3>
        <a:srgbClr val="A5A5A5"/>
      </a:accent3>
      <a:accent4>
        <a:srgbClr val="A5ADBF"/>
      </a:accent4>
      <a:accent5>
        <a:srgbClr val="E34630"/>
      </a:accent5>
      <a:accent6>
        <a:srgbClr val="F0B4AA"/>
      </a:accent6>
      <a:hlink>
        <a:srgbClr val="E34630"/>
      </a:hlink>
      <a:folHlink>
        <a:srgbClr val="C490A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eurodw.eu/" TargetMode="External"/><Relationship Id="rId2" Type="http://schemas.openxmlformats.org/officeDocument/2006/relationships/hyperlink" Target="mailto:ludovic.thebault@eurodw.eu" TargetMode="External"/><Relationship Id="rId1" Type="http://schemas.openxmlformats.org/officeDocument/2006/relationships/hyperlink" Target="mailto:Usman.Jamil@eurodw.e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nquiries@eurodw.eu"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dbrs.morningstar.com/research/421101/residential-epcs-versus-credit-relevance" TargetMode="External"/><Relationship Id="rId21" Type="http://schemas.openxmlformats.org/officeDocument/2006/relationships/hyperlink" Target="https://www.scoperatings.com/ScopeRatingsApi/api/downloadstudy?id=63e8e456-834d-4681-94b3-8b81b67dc486" TargetMode="External"/><Relationship Id="rId42" Type="http://schemas.openxmlformats.org/officeDocument/2006/relationships/hyperlink" Target="https://eurodw.eu/wp-content/uploads/4.-Explanatory-Report-Geo-info-for-Spanish-LLD.pdf" TargetMode="External"/><Relationship Id="rId63" Type="http://schemas.openxmlformats.org/officeDocument/2006/relationships/hyperlink" Target="https://eurodw.eu/research_articles/monitoring-the-impact-of-covid-19-q1-2021-rmbs-report/" TargetMode="External"/><Relationship Id="rId84" Type="http://schemas.openxmlformats.org/officeDocument/2006/relationships/hyperlink" Target="https://eurodw.eu/wp-content/uploads/European-DataWarehouse-New-Year-Research-Update-28th-Feb-2022-2.pdf" TargetMode="External"/><Relationship Id="rId138" Type="http://schemas.openxmlformats.org/officeDocument/2006/relationships/hyperlink" Target="https://eurodw.eu/events/" TargetMode="External"/><Relationship Id="rId159" Type="http://schemas.openxmlformats.org/officeDocument/2006/relationships/hyperlink" Target="https://eurodw.eu/auto-loans-vs-auto-leases-captives-vs-non-captives/" TargetMode="External"/><Relationship Id="rId170" Type="http://schemas.openxmlformats.org/officeDocument/2006/relationships/hyperlink" Target="https://eurodw.eu/covid-credit-risk-profiles-edw-explores-moratoria-across-different-borrower-categories/" TargetMode="External"/><Relationship Id="rId107" Type="http://schemas.openxmlformats.org/officeDocument/2006/relationships/hyperlink" Target="https://eurodw.eu/research_articles/edw-adjusted-database-beta-report/" TargetMode="External"/><Relationship Id="rId11" Type="http://schemas.openxmlformats.org/officeDocument/2006/relationships/hyperlink" Target="https://eurodw.eu/wp-content/uploads/EDW_ED_GAP_Analysis_SAMPLE-VERSION-ONLY_9.2018.pdf" TargetMode="External"/><Relationship Id="rId32" Type="http://schemas.openxmlformats.org/officeDocument/2006/relationships/hyperlink" Target="https://www.moodys.com/research/Moodys-Irish-mortgage-performance-and-home-prices-buoy-several-sectors--PR_361287" TargetMode="External"/><Relationship Id="rId53" Type="http://schemas.openxmlformats.org/officeDocument/2006/relationships/hyperlink" Target="https://eurodw.eu/research_articles/monitoring-the-impact-of-covid-19/" TargetMode="External"/><Relationship Id="rId74" Type="http://schemas.openxmlformats.org/officeDocument/2006/relationships/hyperlink" Target="https://www.esrb.europa.eu/pub/pdf/reports/esrb.report_securisation.20220701~27958382b5.en.pdf?f6dea1a4f9feaf5354409a2e0acf8a1a" TargetMode="External"/><Relationship Id="rId128" Type="http://schemas.openxmlformats.org/officeDocument/2006/relationships/hyperlink" Target="https://papers.ssrn.com/sol3/papers.cfm?abstract_id=5234973" TargetMode="External"/><Relationship Id="rId149" Type="http://schemas.openxmlformats.org/officeDocument/2006/relationships/hyperlink" Target="https://onlinelibrary.wiley.com/doi/10.1111/eufm.12515" TargetMode="External"/><Relationship Id="rId5" Type="http://schemas.openxmlformats.org/officeDocument/2006/relationships/hyperlink" Target="https://eurodw.eu/wp-content/uploads/EDW_ABS_SME_Data_Report_FINAL.pdf" TargetMode="External"/><Relationship Id="rId95" Type="http://schemas.openxmlformats.org/officeDocument/2006/relationships/hyperlink" Target="https://eurodw.eu/wp-content/uploads/EBE_2021-H2_Report_2022-07-25_final.pdf" TargetMode="External"/><Relationship Id="rId160" Type="http://schemas.openxmlformats.org/officeDocument/2006/relationships/hyperlink" Target="https://view.officeapps.live.com/op/view.aspx?src=https%3A%2F%2Feurodw.eu%2Fwp-content%2Fuploads%2FLoans_vs_leases_captives_vs_non_captives_for_publication-1.xlsx&amp;wdOrigin=BROWSELINK" TargetMode="External"/><Relationship Id="rId22" Type="http://schemas.openxmlformats.org/officeDocument/2006/relationships/hyperlink" Target="https://eurodw.eu/wp-content/uploads/30.-HYPOSTAT2017_articleLTV.pdf" TargetMode="External"/><Relationship Id="rId43" Type="http://schemas.openxmlformats.org/officeDocument/2006/relationships/hyperlink" Target="https://eurodw.eu/wp-content/uploads/13.-ED-Commentary-on-Spanish-RMBS-January-2016.pdf" TargetMode="External"/><Relationship Id="rId64" Type="http://schemas.openxmlformats.org/officeDocument/2006/relationships/hyperlink" Target="https://link.springer.com/article/10.1007/s11146-021-09838-0" TargetMode="External"/><Relationship Id="rId118" Type="http://schemas.openxmlformats.org/officeDocument/2006/relationships/hyperlink" Target="https://www.tandfonline.com/doi/full/10.1080/13504851.2024.2381560" TargetMode="External"/><Relationship Id="rId139" Type="http://schemas.openxmlformats.org/officeDocument/2006/relationships/hyperlink" Target="https://eurodw.eu/events/" TargetMode="External"/><Relationship Id="rId85" Type="http://schemas.openxmlformats.org/officeDocument/2006/relationships/hyperlink" Target="https://eurodw.eu/wp-content/uploads/European-DataWarehouse-Research-Update-Webinar-6-May-2021.pdf" TargetMode="External"/><Relationship Id="rId150" Type="http://schemas.openxmlformats.org/officeDocument/2006/relationships/hyperlink" Target="https://eurodw.eu/research_articles/latest-update-report-on-the-european-benchmarking-exercise-for-private-securitisations/" TargetMode="External"/><Relationship Id="rId171" Type="http://schemas.openxmlformats.org/officeDocument/2006/relationships/hyperlink" Target="https://eurodw.eu/shaping-european-data-governance-the-future-of-digitalisation-according-to-the-european-union-2/" TargetMode="External"/><Relationship Id="rId12" Type="http://schemas.openxmlformats.org/officeDocument/2006/relationships/hyperlink" Target="http://www.riskcontrollimited.com/wp-content/uploads/2019/04/Implementation-of-SEC-IRBA-for-European-Banks-18-70a-07-08-2018-v39.pdf" TargetMode="External"/><Relationship Id="rId33" Type="http://schemas.openxmlformats.org/officeDocument/2006/relationships/hyperlink" Target="https://eurodw.eu/wp-content/uploads/2.-Explanatory-Report-CDRs-and-lists-of-defaulted-loans-for-Spanish-SME-deals.pdf" TargetMode="External"/><Relationship Id="rId108" Type="http://schemas.openxmlformats.org/officeDocument/2006/relationships/hyperlink" Target="https://eurodw.eu/wp-content/uploads/2023-12-14-ResearchPresentation_Final_14.12.pdf" TargetMode="External"/><Relationship Id="rId129" Type="http://schemas.openxmlformats.org/officeDocument/2006/relationships/hyperlink" Target="https://eurodw.eu/research_articles/data-availability-report-q4-2024/" TargetMode="External"/><Relationship Id="rId54" Type="http://schemas.openxmlformats.org/officeDocument/2006/relationships/hyperlink" Target="https://eurodw.eu/wp-content/uploads/43.-TLTRO_Recap_May_2020_Uni-Michigan.pdf" TargetMode="External"/><Relationship Id="rId75" Type="http://schemas.openxmlformats.org/officeDocument/2006/relationships/hyperlink" Target="https://eurodw.eu/wp-content/uploads/EDW_ABS_SME_Data_Report.pdf" TargetMode="External"/><Relationship Id="rId96" Type="http://schemas.openxmlformats.org/officeDocument/2006/relationships/hyperlink" Target="https://www.true-sale-international.de/fileadmin/tsi_gmbh/tsi_downloads/aktuelles/EBE_2022-H2_Report_2022-09-13_final.pdf" TargetMode="External"/><Relationship Id="rId140" Type="http://schemas.openxmlformats.org/officeDocument/2006/relationships/hyperlink" Target="https://eurodw.eu/wp-content/uploads/Q4-2025-16-December-2025_final-for-WEBINAR.pdf" TargetMode="External"/><Relationship Id="rId161" Type="http://schemas.openxmlformats.org/officeDocument/2006/relationships/hyperlink" Target="https://eurodw.eu/mutual-funds-growing-appetite-for-sustainability-disclosures-in-european-auto-abs/" TargetMode="External"/><Relationship Id="rId1" Type="http://schemas.openxmlformats.org/officeDocument/2006/relationships/hyperlink" Target="https://www.ecb.europa.eu/pub/pdf/scpops/ecb.op220~47edfcc84d.en.pdf" TargetMode="External"/><Relationship Id="rId6" Type="http://schemas.openxmlformats.org/officeDocument/2006/relationships/hyperlink" Target="https://eurodw.eu/wp-content/uploads/Bank-of-Spain-report-English-version.pdf" TargetMode="External"/><Relationship Id="rId23" Type="http://schemas.openxmlformats.org/officeDocument/2006/relationships/hyperlink" Target="https://eurodw.eu/wp-content/uploads/9.-Special-Report-NPL.pdf" TargetMode="External"/><Relationship Id="rId28" Type="http://schemas.openxmlformats.org/officeDocument/2006/relationships/hyperlink" Target="https://www.moodys.com/research/Moodys-German-automakers-finance-units-shift-into-turbo-mode-to--PR_364241" TargetMode="External"/><Relationship Id="rId49" Type="http://schemas.openxmlformats.org/officeDocument/2006/relationships/hyperlink" Target="https://eurodw.eu/wp-content/uploads/10.-ABS-IR-Standardisation-Digitisation.122016.pdf" TargetMode="External"/><Relationship Id="rId114" Type="http://schemas.openxmlformats.org/officeDocument/2006/relationships/hyperlink" Target="https://dbrs.morningstar.com/research/428344/european-auto-abs-early-delinquencies-continue-to-rise" TargetMode="External"/><Relationship Id="rId119" Type="http://schemas.openxmlformats.org/officeDocument/2006/relationships/hyperlink" Target="https://eurodw.eu/wp-content/uploads/H24_IEECR_v2_FINAL.pdf" TargetMode="External"/><Relationship Id="rId44" Type="http://schemas.openxmlformats.org/officeDocument/2006/relationships/hyperlink" Target="https://eurodw.eu/wp-content/uploads/17.-Index-Commentary-ED-Index-for-Spanish-ABS-SMEs-based-on-Loan-Level-Data.pdf" TargetMode="External"/><Relationship Id="rId60" Type="http://schemas.openxmlformats.org/officeDocument/2006/relationships/hyperlink" Target="https://eurodw.eu/research-articles/covid-19-survey-of-payment-holiday-reporting-practices-in-europe/" TargetMode="External"/><Relationship Id="rId65" Type="http://schemas.openxmlformats.org/officeDocument/2006/relationships/hyperlink" Target="https://academic.oup.com/jfec/advance-article/doi/10.1093/jjfinec/nbab010/6313398?login=false" TargetMode="External"/><Relationship Id="rId81" Type="http://schemas.openxmlformats.org/officeDocument/2006/relationships/hyperlink" Target="https://eurodw.eu/wp-content/uploads/2021-02-23-COVID-Webinar_Final-23.2.pdf" TargetMode="External"/><Relationship Id="rId86" Type="http://schemas.openxmlformats.org/officeDocument/2006/relationships/hyperlink" Target="https://eurodw.eu/wp-content/uploads/EDW-Third-Party-Research-Credit-Fire-Sales-Captive-Lending-as-Liquidity-in-Distress.pdf" TargetMode="External"/><Relationship Id="rId130" Type="http://schemas.openxmlformats.org/officeDocument/2006/relationships/hyperlink" Target="https://eurodw.eu/research_articles/data-availability-report-q2-2024/" TargetMode="External"/><Relationship Id="rId135" Type="http://schemas.openxmlformats.org/officeDocument/2006/relationships/hyperlink" Target="https://eurodw.eu/wp-content/uploads/2024-06-24_Q2-Research-webinar-Presentation.pdf" TargetMode="External"/><Relationship Id="rId151" Type="http://schemas.openxmlformats.org/officeDocument/2006/relationships/hyperlink" Target="https://view.officeapps.live.com/op/view.aspx?src=https%3A%2F%2Feurodw.eu%2Fwp-content%2Fuploads%2FED_Index-Italy_SME_2019-Q2-PUBLISHED.xlsm&amp;wdOrigin=BROWSELINK" TargetMode="External"/><Relationship Id="rId156" Type="http://schemas.openxmlformats.org/officeDocument/2006/relationships/hyperlink" Target="https://eurodw.eu/eu-securitisation-reform-laying-a-new-foundation-and-what-comes-next/" TargetMode="External"/><Relationship Id="rId172" Type="http://schemas.openxmlformats.org/officeDocument/2006/relationships/hyperlink" Target="https://eurodw.eu/impact-of-covid-19-on-small-businesses-and-the-self-employed-evidence-from-auto-abs-data/" TargetMode="External"/><Relationship Id="rId13" Type="http://schemas.openxmlformats.org/officeDocument/2006/relationships/hyperlink" Target="https://eurodw.eu/wp-content/uploads/26.-HYPOSTAT-2018-CLTV.pdf" TargetMode="External"/><Relationship Id="rId18" Type="http://schemas.openxmlformats.org/officeDocument/2006/relationships/hyperlink" Target="https://eurodw.eu/wp-content/uploads/20.-Berica-Deal-Spotlight-_Feb.pdf" TargetMode="External"/><Relationship Id="rId39" Type="http://schemas.openxmlformats.org/officeDocument/2006/relationships/hyperlink" Target="https://eurodw.eu/wp-content/uploads/5.-Explanatory-Report-Geo-info-for-French-LLD.21.06.pdf" TargetMode="External"/><Relationship Id="rId109" Type="http://schemas.openxmlformats.org/officeDocument/2006/relationships/hyperlink" Target="https://eurodw.eu/wp-content/uploads/Q3-2023-Research-Webinar-Slides-_Complete-4-October-2023-1-1.pdf" TargetMode="External"/><Relationship Id="rId34" Type="http://schemas.openxmlformats.org/officeDocument/2006/relationships/hyperlink" Target="https://www.moodys.com/research/Moodys-Italian-real-estate-recoveries-may-improve-as-mortgage-bonds--PR_356395" TargetMode="External"/><Relationship Id="rId50" Type="http://schemas.openxmlformats.org/officeDocument/2006/relationships/hyperlink" Target="https://eurodw.eu/research_articles/italian-sme-index/" TargetMode="External"/><Relationship Id="rId55" Type="http://schemas.openxmlformats.org/officeDocument/2006/relationships/hyperlink" Target="https://eurodw.eu/wp-content/uploads/44.-The-Impact-of-Skin-in-the-Game-on-Bank-Behavior.pdf" TargetMode="External"/><Relationship Id="rId76" Type="http://schemas.openxmlformats.org/officeDocument/2006/relationships/hyperlink" Target="https://eurodw.eu/wp-content/uploads/European-DataWarehouse-Spring-Research-Update-June-2022-06-24-.pdf" TargetMode="External"/><Relationship Id="rId97" Type="http://schemas.openxmlformats.org/officeDocument/2006/relationships/hyperlink" Target="https://link.springer.com/article/10.1007/s10479-022-04859-1" TargetMode="External"/><Relationship Id="rId104" Type="http://schemas.openxmlformats.org/officeDocument/2006/relationships/hyperlink" Target="https://eurodw.eu/research_articles/impact-of-higher-energy-prices-on-abs-smes-still-appears-limited/" TargetMode="External"/><Relationship Id="rId120" Type="http://schemas.openxmlformats.org/officeDocument/2006/relationships/hyperlink" Target="https://eurodw.eu/wp-content/uploads/EBE_2023-H2_Report-2024-09-25-final.pdf" TargetMode="External"/><Relationship Id="rId125" Type="http://schemas.openxmlformats.org/officeDocument/2006/relationships/hyperlink" Target="https://eurodw.eu/wp-content/uploads/EBE_2024-H1_Report-2025-02-24-final.pdf" TargetMode="External"/><Relationship Id="rId141" Type="http://schemas.openxmlformats.org/officeDocument/2006/relationships/hyperlink" Target="https://eurodw.eu/wp-content/uploads/do-lenders-price-diesel-risk_evidence-from-dieselgate-and-low-emission-zones-in-captive-vs-independent-banks.pdf" TargetMode="External"/><Relationship Id="rId146" Type="http://schemas.openxmlformats.org/officeDocument/2006/relationships/hyperlink" Target="https://eurodw.eu/all-in-one-database-methodology-report/" TargetMode="External"/><Relationship Id="rId167" Type="http://schemas.openxmlformats.org/officeDocument/2006/relationships/hyperlink" Target="https://eurodw.eu/estimating-co2-emissions-in-european-securitisations/" TargetMode="External"/><Relationship Id="rId7" Type="http://schemas.openxmlformats.org/officeDocument/2006/relationships/hyperlink" Target="https://eurodw.eu/wp-content/uploads/EDW_ED_GAP_Analysis_3.0_SAMPLE-METHODOLOGY.pdf" TargetMode="External"/><Relationship Id="rId71" Type="http://schemas.openxmlformats.org/officeDocument/2006/relationships/hyperlink" Target="https://eurodw.eu/wp-content/uploads/42.-DB_SpecialReport_2013-05-17_0900b8c086b8d4be.pdf" TargetMode="External"/><Relationship Id="rId92" Type="http://schemas.openxmlformats.org/officeDocument/2006/relationships/hyperlink" Target="https://www.dbrsmorningstar.com/research/408502" TargetMode="External"/><Relationship Id="rId162" Type="http://schemas.openxmlformats.org/officeDocument/2006/relationships/hyperlink" Target="https://eurodw.eu/green-auto-securitisation-advocates-specific-measures-for-the-reduction-of-vehicle-emissions/" TargetMode="External"/><Relationship Id="rId2" Type="http://schemas.openxmlformats.org/officeDocument/2006/relationships/hyperlink" Target="https://eurodw.eu/wp-content/uploads/Bank-of-Spain-report_Beyond-LTV-ratio.pdf" TargetMode="External"/><Relationship Id="rId29" Type="http://schemas.openxmlformats.org/officeDocument/2006/relationships/hyperlink" Target="https://eurodw.eu/wp-content/uploads/22.-FCT-Credit-Agricole-Deal-Spotlight_March-17.pdf" TargetMode="External"/><Relationship Id="rId24" Type="http://schemas.openxmlformats.org/officeDocument/2006/relationships/hyperlink" Target="https://www.dbrs.com/research/314894/self-certified-securitisation-ban-a-solution-looking-for-a-problem.pdf" TargetMode="External"/><Relationship Id="rId40" Type="http://schemas.openxmlformats.org/officeDocument/2006/relationships/hyperlink" Target="https://www.moodys.com/research/Moodys-High-LTV-Ratios-are-a-Key-Indicator-of-Non--PR_350416" TargetMode="External"/><Relationship Id="rId45" Type="http://schemas.openxmlformats.org/officeDocument/2006/relationships/hyperlink" Target="https://www.forbes.com/sites/iese/2013/11/11/how-to-turn-the-credit-tap-back-on/" TargetMode="External"/><Relationship Id="rId66" Type="http://schemas.openxmlformats.org/officeDocument/2006/relationships/hyperlink" Target="https://eurodw.eu/wp-content/uploads/HYPOSTAT-2021_vdef.pdf" TargetMode="External"/><Relationship Id="rId87" Type="http://schemas.openxmlformats.org/officeDocument/2006/relationships/hyperlink" Target="https://papers.ssrn.com/sol3/papers.cfm?abstract_id=3684399" TargetMode="External"/><Relationship Id="rId110" Type="http://schemas.openxmlformats.org/officeDocument/2006/relationships/hyperlink" Target="https://eurodw.eu/wp-content/uploads/European-DataWarehouse-Q2-Research-Update-Webinar-6-June-2023.pdf" TargetMode="External"/><Relationship Id="rId115" Type="http://schemas.openxmlformats.org/officeDocument/2006/relationships/hyperlink" Target="https://eurodw.eu/wp-content/uploads/EBE_2023-H1_Report_20240311.pdf" TargetMode="External"/><Relationship Id="rId131" Type="http://schemas.openxmlformats.org/officeDocument/2006/relationships/hyperlink" Target="https://eurodw.eu/research_articles/a-standardised-methodology-to-calculate-vehicle-emissions-with-co2-values/" TargetMode="External"/><Relationship Id="rId136" Type="http://schemas.openxmlformats.org/officeDocument/2006/relationships/hyperlink" Target="https://eurodw.eu/wp-content/uploads/2024-09-23_Q3-Research-webinar-Presentation_EDW.pdf" TargetMode="External"/><Relationship Id="rId157" Type="http://schemas.openxmlformats.org/officeDocument/2006/relationships/hyperlink" Target="https://eurodw.eu/unlocking-the-value-in-european-datawarehouses-all-in-one-aio-database/" TargetMode="External"/><Relationship Id="rId61" Type="http://schemas.openxmlformats.org/officeDocument/2006/relationships/hyperlink" Target="https://eurodw.eu/research_articles/sme-and-the-self-employed-have-been-the-main-beneficiaries-of-auto-loan-extensions/" TargetMode="External"/><Relationship Id="rId82" Type="http://schemas.openxmlformats.org/officeDocument/2006/relationships/hyperlink" Target="https://eurodw.eu/wp-content/uploads/2020-12-15-COVID-Webinar.pdf" TargetMode="External"/><Relationship Id="rId152" Type="http://schemas.openxmlformats.org/officeDocument/2006/relationships/hyperlink" Target="https://eurodw.eu/wp-content/uploads/European_DataWarehouse_2026_H1_ResearchUpdateWebinar.pdf" TargetMode="External"/><Relationship Id="rId173" Type="http://schemas.openxmlformats.org/officeDocument/2006/relationships/hyperlink" Target="https://eurodw.eu/revisiting-the-babel-tower-of-epc-ratings-updated-thresholds-across-europe/" TargetMode="External"/><Relationship Id="rId19" Type="http://schemas.openxmlformats.org/officeDocument/2006/relationships/hyperlink" Target="https://eurodw.eu/wp-content/uploads/8.-Special-Report-ED-Commentary-on-Italian-LLD_Final-Feb18.pdf" TargetMode="External"/><Relationship Id="rId14" Type="http://schemas.openxmlformats.org/officeDocument/2006/relationships/hyperlink" Target="https://eurodw.eu/wp-content/uploads/14.-Spanish_RMBS_Index_Final_August-2018.pdf" TargetMode="External"/><Relationship Id="rId30" Type="http://schemas.openxmlformats.org/officeDocument/2006/relationships/hyperlink" Target="https://eurodw.eu/wp-content/uploads/34.-Energy-Efficient-Mortgage-Initiative-A-Case-Study-on-the-First-Green-RMBS-in-The-Netherlands.pdf" TargetMode="External"/><Relationship Id="rId35" Type="http://schemas.openxmlformats.org/officeDocument/2006/relationships/hyperlink" Target="https://eurodw.eu/wp-content/uploads/6.-White-Paper-October-2016.pdf" TargetMode="External"/><Relationship Id="rId56" Type="http://schemas.openxmlformats.org/officeDocument/2006/relationships/hyperlink" Target="https://eurodw.eu/research_articles/monitoring-the-impact-of-covid-19-rmbs/" TargetMode="External"/><Relationship Id="rId77" Type="http://schemas.openxmlformats.org/officeDocument/2006/relationships/hyperlink" Target="https://eurodw.eu/wp-content/uploads/European-DataWarehouse-Webinar-Introducing-the-EDW-Adjusted-Database_28.04.22.pdf" TargetMode="External"/><Relationship Id="rId100" Type="http://schemas.openxmlformats.org/officeDocument/2006/relationships/hyperlink" Target="https://eurodw.eu/wp-content/uploads/wp-858.pdf" TargetMode="External"/><Relationship Id="rId105" Type="http://schemas.openxmlformats.org/officeDocument/2006/relationships/hyperlink" Target="https://www.dbrsmorningstar.com/research/410781/rmbs-not-all-epcs-created-equal" TargetMode="External"/><Relationship Id="rId126" Type="http://schemas.openxmlformats.org/officeDocument/2006/relationships/hyperlink" Target="https://www.ecb.europa.eu/pub/pdf/scpwps/ecb.wp3036~43450e2b8f.en.pdf" TargetMode="External"/><Relationship Id="rId147" Type="http://schemas.openxmlformats.org/officeDocument/2006/relationships/hyperlink" Target="https://eurodw.eu/wp-content/uploads/EDW_EBE_2025-H1_Report_20251215.pdf" TargetMode="External"/><Relationship Id="rId168" Type="http://schemas.openxmlformats.org/officeDocument/2006/relationships/hyperlink" Target="https://eurodw.eu/ecb-esma-reporting-overlap-helps-data-interpretation/" TargetMode="External"/><Relationship Id="rId8" Type="http://schemas.openxmlformats.org/officeDocument/2006/relationships/hyperlink" Target="http://www.business.illinois.edu/rirani/vanBekkumGabarroIrani_CollateralEligibility.pdf" TargetMode="External"/><Relationship Id="rId51" Type="http://schemas.openxmlformats.org/officeDocument/2006/relationships/hyperlink" Target="https://eurodw.eu/research-articles/irph-index-insight-from-european-datawarehouse/" TargetMode="External"/><Relationship Id="rId72" Type="http://schemas.openxmlformats.org/officeDocument/2006/relationships/hyperlink" Target="https://eurodw.eu/research-articles/data-availability-report-pdf/" TargetMode="External"/><Relationship Id="rId93" Type="http://schemas.openxmlformats.org/officeDocument/2006/relationships/hyperlink" Target="https://eurodw.eu/wp-content/uploads/16.-ED-Index-Spain-SME-2018-Q2_V0.20-PUBLISH.pdf" TargetMode="External"/><Relationship Id="rId98" Type="http://schemas.openxmlformats.org/officeDocument/2006/relationships/hyperlink" Target="https://eurodw.eu/wp-content/uploads/Textual_Disclosure_ABS_Prospectuses_Investors_Security_Pricing.pdf" TargetMode="External"/><Relationship Id="rId121" Type="http://schemas.openxmlformats.org/officeDocument/2006/relationships/hyperlink" Target="https://forms.office.com/Pages/ResponsePage.aspx?id=fzr-tOddJ02AZh1XKKGz6h73-dfD7FpKjM2p91mnIq1UN1haWkpRTUZGRkZLNlFVMDEwVDdNOU5PUC4u" TargetMode="External"/><Relationship Id="rId142" Type="http://schemas.openxmlformats.org/officeDocument/2006/relationships/hyperlink" Target="https://eurodw.eu/wp-content/uploads/Morningstar-DBRS-Rating-Report-Climate-Risk-Navigator-European-RMBS-HEATmaps-May-13-2026.pdf" TargetMode="External"/><Relationship Id="rId163" Type="http://schemas.openxmlformats.org/officeDocument/2006/relationships/hyperlink" Target="https://eurodw.eu/revisiting-the-babel-tower-of-epc-ratings-updated-thresholds-across-europe/" TargetMode="External"/><Relationship Id="rId3" Type="http://schemas.openxmlformats.org/officeDocument/2006/relationships/hyperlink" Target="https://eurodw.eu/wp-content/uploads/JMP_Virginia.pdf" TargetMode="External"/><Relationship Id="rId25" Type="http://schemas.openxmlformats.org/officeDocument/2006/relationships/hyperlink" Target="https://eurodw.eu/wp-content/uploads/The-New-Securitisation-Framework-Practical-Considerations.pdf" TargetMode="External"/><Relationship Id="rId46" Type="http://schemas.openxmlformats.org/officeDocument/2006/relationships/hyperlink" Target="https://eurodw.eu/wp-content/uploads/40.-DB_SpecialReport_2013-09-04.pdf" TargetMode="External"/><Relationship Id="rId67" Type="http://schemas.openxmlformats.org/officeDocument/2006/relationships/hyperlink" Target="https://eurodw.eu/research_articles/esg-securitisation-issuance-increases-273-from-2020-to-2021/" TargetMode="External"/><Relationship Id="rId116" Type="http://schemas.openxmlformats.org/officeDocument/2006/relationships/hyperlink" Target="https://eurodw.eu/wp-content/uploads/SSRN-id4526150-1.pdf" TargetMode="External"/><Relationship Id="rId137" Type="http://schemas.openxmlformats.org/officeDocument/2006/relationships/hyperlink" Target="https://eurodw.eu/wp-content/uploads/EDW-2024-12-10-Resarch-webinar-Q4.pdf" TargetMode="External"/><Relationship Id="rId158" Type="http://schemas.openxmlformats.org/officeDocument/2006/relationships/hyperlink" Target="https://eurodw.eu/edw-available-data-on-attachment-points/" TargetMode="External"/><Relationship Id="rId20" Type="http://schemas.openxmlformats.org/officeDocument/2006/relationships/hyperlink" Target="https://www.moodys.com/research/Moodys-European-diesel-car-bans-would-have-minor-effect-on--PR_374663" TargetMode="External"/><Relationship Id="rId41" Type="http://schemas.openxmlformats.org/officeDocument/2006/relationships/hyperlink" Target="https://onlinelibrary.wiley.com/doi/abs/10.1111/1475-679X.12162" TargetMode="External"/><Relationship Id="rId62" Type="http://schemas.openxmlformats.org/officeDocument/2006/relationships/hyperlink" Target="https://eurodw.eu/research_articles/covid-19-q4-2020-tracker/" TargetMode="External"/><Relationship Id="rId83" Type="http://schemas.openxmlformats.org/officeDocument/2006/relationships/hyperlink" Target="https://eurodw.eu/wp-content/uploads/EDW-Deloitte-Credit-Performance-08Sept20_FINAL.pdf" TargetMode="External"/><Relationship Id="rId88" Type="http://schemas.openxmlformats.org/officeDocument/2006/relationships/hyperlink" Target="https://papers.ssrn.com/sol3/papers.cfm?abstract_id=4245777" TargetMode="External"/><Relationship Id="rId111" Type="http://schemas.openxmlformats.org/officeDocument/2006/relationships/hyperlink" Target="https://eurodw.eu/wp-content/uploads/European-DataWarehouse-March-Research-Update_21.03.23.pdf" TargetMode="External"/><Relationship Id="rId132" Type="http://schemas.openxmlformats.org/officeDocument/2006/relationships/hyperlink" Target="https://eurodw.eu/wp-content/uploads/EBE_2024-H2_Report_2025-09-18-final.pdf" TargetMode="External"/><Relationship Id="rId153" Type="http://schemas.openxmlformats.org/officeDocument/2006/relationships/hyperlink" Target="https://eurodw.eu/use-of-artificial-intelligence-in-securitisation/" TargetMode="External"/><Relationship Id="rId174" Type="http://schemas.openxmlformats.org/officeDocument/2006/relationships/printerSettings" Target="../printerSettings/printerSettings2.bin"/><Relationship Id="rId15" Type="http://schemas.openxmlformats.org/officeDocument/2006/relationships/hyperlink" Target="https://eurodw.eu/wp-content/uploads/18.-Paragon_Deal-Spotlight_v4.pdf" TargetMode="External"/><Relationship Id="rId36" Type="http://schemas.openxmlformats.org/officeDocument/2006/relationships/hyperlink" Target="https://eurodw.eu/wp-content/uploads/12.-Special-Report-Optional-fields-29.09.pdf" TargetMode="External"/><Relationship Id="rId57" Type="http://schemas.openxmlformats.org/officeDocument/2006/relationships/hyperlink" Target="https://eurodw.eu/research_articles/monitoring-the-impact-of-covid-19-auto/" TargetMode="External"/><Relationship Id="rId106" Type="http://schemas.openxmlformats.org/officeDocument/2006/relationships/hyperlink" Target="https://www.mdpi.com/1911-8074/12/2/89" TargetMode="External"/><Relationship Id="rId127" Type="http://schemas.openxmlformats.org/officeDocument/2006/relationships/hyperlink" Target="https://link.springer.com/article/10.1007/s11146-024-09982-3" TargetMode="External"/><Relationship Id="rId10" Type="http://schemas.openxmlformats.org/officeDocument/2006/relationships/hyperlink" Target="https://eurodw.eu/wp-content/uploads/7.-EDW_Explanatory_Report_on_Calculated_LTV_10_2018.pdf" TargetMode="External"/><Relationship Id="rId31" Type="http://schemas.openxmlformats.org/officeDocument/2006/relationships/hyperlink" Target="https://eurodw.eu/wp-content/uploads/23.-Caixabank-Pymes-Deal-Spotlight_February-2017.pdf" TargetMode="External"/><Relationship Id="rId52" Type="http://schemas.openxmlformats.org/officeDocument/2006/relationships/hyperlink" Target="https://eurodw.eu/research-articles/data-timing-and-timeliness-report/" TargetMode="External"/><Relationship Id="rId73" Type="http://schemas.openxmlformats.org/officeDocument/2006/relationships/hyperlink" Target="https://eurodw.eu/wp-content/uploads/EDW_ED_GAP_Analysis_3.0_SAMPLE-METHODOLOGY.pdf" TargetMode="External"/><Relationship Id="rId78" Type="http://schemas.openxmlformats.org/officeDocument/2006/relationships/hyperlink" Target="https://eurodw.eu/wp-content/uploads/EDW-Winter-research-Webinar_01_12_2021.pdf" TargetMode="External"/><Relationship Id="rId94" Type="http://schemas.openxmlformats.org/officeDocument/2006/relationships/hyperlink" Target="https://www.afme.eu/Portals/0/DispatchFeaturedImages/EBE_2021-H1%20Report%202021-11-29_final.pdf" TargetMode="External"/><Relationship Id="rId99" Type="http://schemas.openxmlformats.org/officeDocument/2006/relationships/hyperlink" Target="https://www.sciencedirect.com/science/article/abs/pii/S1042957320300073" TargetMode="External"/><Relationship Id="rId101" Type="http://schemas.openxmlformats.org/officeDocument/2006/relationships/hyperlink" Target="https://www.dbrsmorningstar.com/research/420444" TargetMode="External"/><Relationship Id="rId122" Type="http://schemas.openxmlformats.org/officeDocument/2006/relationships/hyperlink" Target="https://www.moodysanalytics.com/-/media/article/2021/Determining-the-Optimal-Dynamic-Credit-Card-Limit.pdf" TargetMode="External"/><Relationship Id="rId143" Type="http://schemas.openxmlformats.org/officeDocument/2006/relationships/hyperlink" Target="https://eurodw.eu/wp-content/uploads/FloodRiskCreditSME_Cipollini_Parla_2026.pdf" TargetMode="External"/><Relationship Id="rId148" Type="http://schemas.openxmlformats.org/officeDocument/2006/relationships/hyperlink" Target="https://eurodw.eu/research_articles/data-availability-report-q2-2024/" TargetMode="External"/><Relationship Id="rId164" Type="http://schemas.openxmlformats.org/officeDocument/2006/relationships/hyperlink" Target="https://view.officeapps.live.com/op/view.aspx?src=https%3A%2F%2Feurodw.eu%2Fwp-content%2Fuploads%2FBABEL_TOWER_OF_EPCs_2.xlsx&amp;wdOrigin=BROWSELINK" TargetMode="External"/><Relationship Id="rId169" Type="http://schemas.openxmlformats.org/officeDocument/2006/relationships/hyperlink" Target="https://eurodw.eu/rmbs-amortisation-rates-show-signs-of-return-to-pre-covid-levels/" TargetMode="External"/><Relationship Id="rId4" Type="http://schemas.openxmlformats.org/officeDocument/2006/relationships/hyperlink" Target="https://eurodw.eu/knowledge/research/" TargetMode="External"/><Relationship Id="rId9" Type="http://schemas.openxmlformats.org/officeDocument/2006/relationships/hyperlink" Target="https://eurodw.eu/wp-content/uploads/ABS-Lecture_CFA.pdf" TargetMode="External"/><Relationship Id="rId26" Type="http://schemas.openxmlformats.org/officeDocument/2006/relationships/hyperlink" Target="https://eurodw.eu/wp-content/uploads/21.-Prado-Deal-Spotlight_April2017.pdf" TargetMode="External"/><Relationship Id="rId47" Type="http://schemas.openxmlformats.org/officeDocument/2006/relationships/hyperlink" Target="https://eurodw.eu/wp-content/uploads/40.-DB_SpecialReport_2013-09-04.pdf" TargetMode="External"/><Relationship Id="rId68" Type="http://schemas.openxmlformats.org/officeDocument/2006/relationships/hyperlink" Target="https://www.moodys.com/researchdocumentcontentpage.aspx?docid=PBS_1218373" TargetMode="External"/><Relationship Id="rId89" Type="http://schemas.openxmlformats.org/officeDocument/2006/relationships/hyperlink" Target="https://www.dbrsmorningstar.com/research/402697/european-auto-abs-german-portfolios-transition-to-alternatively-fuelled-vehicles" TargetMode="External"/><Relationship Id="rId112" Type="http://schemas.openxmlformats.org/officeDocument/2006/relationships/hyperlink" Target="https://eurodw.eu/wp-content/uploads/European-DataWarehouse-Summer-Research-Update-Webinar-September-2022.pdf" TargetMode="External"/><Relationship Id="rId133" Type="http://schemas.openxmlformats.org/officeDocument/2006/relationships/hyperlink" Target="https://eurodw.eu/wp-content/uploads/EDW_Q3-Research-Update-Webinar-23.09.2025.pdf" TargetMode="External"/><Relationship Id="rId154" Type="http://schemas.openxmlformats.org/officeDocument/2006/relationships/hyperlink" Target="https://eurodw.eu/motorcycle-finance-separating-physical-and-credit-risk/" TargetMode="External"/><Relationship Id="rId16" Type="http://schemas.openxmlformats.org/officeDocument/2006/relationships/hyperlink" Target="https://eurodw.eu/wp-content/uploads/16.-ED-Index-Spain-SME-2018-Q2_V0.20-PUBLISH.pdf" TargetMode="External"/><Relationship Id="rId37" Type="http://schemas.openxmlformats.org/officeDocument/2006/relationships/hyperlink" Target="https://eurodw.eu/wp-content/uploads/11.-Special-Report-Quality-of-loan-level-data-lessons-learned-for-the-AnaCredit-project.pdf" TargetMode="External"/><Relationship Id="rId58" Type="http://schemas.openxmlformats.org/officeDocument/2006/relationships/hyperlink" Target="https://www.economy.com/form/access-content?id=1010c107e1a2eb14e070e5376ca92e48&amp;app=eccafile" TargetMode="External"/><Relationship Id="rId79" Type="http://schemas.openxmlformats.org/officeDocument/2006/relationships/hyperlink" Target="https://eurodw.eu/wp-content/uploads/European-DataWarehouse-Summer-Research-Update-September-2021.pdf" TargetMode="External"/><Relationship Id="rId102" Type="http://schemas.openxmlformats.org/officeDocument/2006/relationships/hyperlink" Target="https://eurodw.eu/wp-content/uploads/Asymmetric_Information_Loan_WP.pdf" TargetMode="External"/><Relationship Id="rId123" Type="http://schemas.openxmlformats.org/officeDocument/2006/relationships/hyperlink" Target="https://www.bankofengland.co.uk/-/media/boe/files/working-paper/2019/three%20triggers%20negative%20equity%20income%20shocks%20and%20institutions%20as%20determinants%20of%20mortgage%20default.pdf" TargetMode="External"/><Relationship Id="rId144" Type="http://schemas.openxmlformats.org/officeDocument/2006/relationships/hyperlink" Target="https://eurodw.eu/wp-content/uploads/EBE_2025-H2_Report.pdf" TargetMode="External"/><Relationship Id="rId90" Type="http://schemas.openxmlformats.org/officeDocument/2006/relationships/hyperlink" Target="https://www.ecb.europa.eu/pub/pdf/scpwps/ecb.wp2752~efbdb19d8b.en.pdf?ec661402d5afed96c293830e9e429938" TargetMode="External"/><Relationship Id="rId165" Type="http://schemas.openxmlformats.org/officeDocument/2006/relationships/hyperlink" Target="https://eurodw.eu/a-year-in-review-european-datawarehouse-continues-its-efforts-on-the-green-auto-securitisation-project/" TargetMode="External"/><Relationship Id="rId27" Type="http://schemas.openxmlformats.org/officeDocument/2006/relationships/hyperlink" Target="https://eurodw.eu/wp-content/uploads/1.-ED-Explanatory-Report-on-standardised-geographic-information-for-European-Loan-Level-Data-23.03.pdf" TargetMode="External"/><Relationship Id="rId48" Type="http://schemas.openxmlformats.org/officeDocument/2006/relationships/hyperlink" Target="https://eurodw.eu/wp-content/uploads/39.-Kanoni_Schaber_EuropeanDataWarehouse.pdf" TargetMode="External"/><Relationship Id="rId69" Type="http://schemas.openxmlformats.org/officeDocument/2006/relationships/hyperlink" Target="https://www.bundesbank.de/resource/blob/875196/6b9223bf777a7e37b67c828bb850e6a8/mL/2021-09-10-dkp-30-data.pdf" TargetMode="External"/><Relationship Id="rId113" Type="http://schemas.openxmlformats.org/officeDocument/2006/relationships/hyperlink" Target="https://dbrs.morningstar.com/research/402539/european-auto-abs-auto-epcs-on-a-diverging-road" TargetMode="External"/><Relationship Id="rId134" Type="http://schemas.openxmlformats.org/officeDocument/2006/relationships/hyperlink" Target="https://eurodw.eu/wp-content/uploads/2024-Q1-Research_Final_updated-25.3.pdf" TargetMode="External"/><Relationship Id="rId80" Type="http://schemas.openxmlformats.org/officeDocument/2006/relationships/hyperlink" Target="https://eurodw.eu/wp-content/uploads/European-DataWarehouse-Research-Update-Webinar-6-May-2021.pdf" TargetMode="External"/><Relationship Id="rId155" Type="http://schemas.openxmlformats.org/officeDocument/2006/relationships/hyperlink" Target="https://eurodw.eu/edw-study-on-germany-ebike-leasing-market/" TargetMode="External"/><Relationship Id="rId17" Type="http://schemas.openxmlformats.org/officeDocument/2006/relationships/hyperlink" Target="https://eurodw.eu/wp-content/uploads/19.-Estense-Deal-Spotlight-1.pdf" TargetMode="External"/><Relationship Id="rId38" Type="http://schemas.openxmlformats.org/officeDocument/2006/relationships/hyperlink" Target="https://eurodw.eu/wp-content/uploads/3.-Explanatory-Report-Geo-info-for-Italian-LLD.pdf" TargetMode="External"/><Relationship Id="rId59" Type="http://schemas.openxmlformats.org/officeDocument/2006/relationships/hyperlink" Target="https://www.economy.com/form/access-content?id=95f1b3ab13173e21706b85fabd2d0b20&amp;app=eccafile" TargetMode="External"/><Relationship Id="rId103" Type="http://schemas.openxmlformats.org/officeDocument/2006/relationships/hyperlink" Target="https://eurodw.eu/wp-content/uploads/Complexity-and-the-default-risk-of-mortgage-backed-securities-Uni-of-Venice-ICMA-Centre-HBS-Uni-of-Reading.pdf" TargetMode="External"/><Relationship Id="rId124" Type="http://schemas.openxmlformats.org/officeDocument/2006/relationships/hyperlink" Target="https://www.researchgate.net/publication/335183406_Bank_asset_transparency_and_credit_supply" TargetMode="External"/><Relationship Id="rId70" Type="http://schemas.openxmlformats.org/officeDocument/2006/relationships/hyperlink" Target="https://eurodw.eu/wp-content/uploads/41.-Putting_Cred_Back_into_Credit.pdf" TargetMode="External"/><Relationship Id="rId91" Type="http://schemas.openxmlformats.org/officeDocument/2006/relationships/hyperlink" Target="https://www.dbrsmorningstar.com/research/407016/impact-of-rising-rates-on-uk-mortgages" TargetMode="External"/><Relationship Id="rId145" Type="http://schemas.openxmlformats.org/officeDocument/2006/relationships/hyperlink" Target="https://eurodw.eu/research_articles/data-availability-report-q4-2025/" TargetMode="External"/><Relationship Id="rId166" Type="http://schemas.openxmlformats.org/officeDocument/2006/relationships/hyperlink" Target="https://eurodw.eu/leveraging-cdr-indices-for-benchmarking-purpose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A2C8C-A36E-4C9E-8441-EB6B081EA395}">
  <sheetPr>
    <pageSetUpPr fitToPage="1"/>
  </sheetPr>
  <dimension ref="A1:XFC99"/>
  <sheetViews>
    <sheetView zoomScale="70" zoomScaleNormal="70" workbookViewId="0">
      <selection activeCell="M8" sqref="M8"/>
    </sheetView>
  </sheetViews>
  <sheetFormatPr defaultColWidth="0" defaultRowHeight="0" customHeight="1" zeroHeight="1" x14ac:dyDescent="0.35"/>
  <cols>
    <col min="1" max="3" width="3.1796875" style="1" customWidth="1"/>
    <col min="4" max="4" width="8.7265625" style="1" customWidth="1"/>
    <col min="5" max="5" width="14.7265625" style="1" customWidth="1"/>
    <col min="6" max="6" width="8.7265625" style="1" customWidth="1"/>
    <col min="7" max="7" width="5.7265625" style="1" customWidth="1"/>
    <col min="8" max="8" width="10.453125" style="1" customWidth="1"/>
    <col min="9" max="9" width="8.7265625" style="1" customWidth="1"/>
    <col min="10" max="10" width="5.81640625" style="1" customWidth="1"/>
    <col min="11" max="11" width="20.1796875" style="1" customWidth="1"/>
    <col min="12" max="12" width="16.453125" style="5" customWidth="1"/>
    <col min="13" max="13" width="68.54296875" style="5" customWidth="1"/>
    <col min="14" max="14" width="35.81640625" style="5" customWidth="1"/>
    <col min="15" max="15" width="16" style="5" customWidth="1"/>
    <col min="16" max="18" width="20" style="5" hidden="1" customWidth="1"/>
    <col min="19" max="25" width="20" style="1" hidden="1" customWidth="1"/>
    <col min="26" max="16383" width="20" style="1" hidden="1"/>
    <col min="16384" max="16384" width="8.7265625" style="1" hidden="1"/>
  </cols>
  <sheetData>
    <row r="1" spans="1:18" ht="14.5" x14ac:dyDescent="0.35">
      <c r="L1" s="1"/>
      <c r="M1" s="1"/>
      <c r="N1" s="1"/>
      <c r="O1" s="1"/>
      <c r="P1" s="1"/>
      <c r="Q1" s="1"/>
      <c r="R1" s="1"/>
    </row>
    <row r="2" spans="1:18" ht="12.65" customHeight="1" x14ac:dyDescent="0.35">
      <c r="L2" s="1"/>
      <c r="M2" s="1"/>
      <c r="N2" s="1"/>
      <c r="O2" s="1"/>
      <c r="P2" s="1"/>
      <c r="Q2" s="1"/>
      <c r="R2" s="1"/>
    </row>
    <row r="3" spans="1:18" ht="22.5" customHeight="1" x14ac:dyDescent="0.35">
      <c r="I3" s="15"/>
      <c r="J3" s="15"/>
      <c r="K3" s="15"/>
      <c r="L3" s="15"/>
      <c r="M3" s="15"/>
      <c r="N3" s="15"/>
      <c r="O3" s="1"/>
      <c r="P3" s="1"/>
      <c r="Q3" s="1"/>
      <c r="R3" s="1"/>
    </row>
    <row r="4" spans="1:18" ht="18.649999999999999" customHeight="1" x14ac:dyDescent="0.65">
      <c r="I4" s="2"/>
      <c r="J4" s="16"/>
      <c r="K4" s="16"/>
      <c r="L4" s="16"/>
      <c r="M4" s="16"/>
      <c r="N4" s="16"/>
      <c r="O4" s="1"/>
      <c r="P4" s="1"/>
      <c r="Q4" s="1"/>
      <c r="R4" s="1"/>
    </row>
    <row r="5" spans="1:18" ht="22.5" customHeight="1" x14ac:dyDescent="0.75">
      <c r="I5" s="52" t="s">
        <v>0</v>
      </c>
      <c r="J5" s="16"/>
      <c r="K5" s="16"/>
      <c r="L5" s="16"/>
      <c r="M5" s="16"/>
      <c r="N5" s="16"/>
      <c r="O5" s="1"/>
      <c r="P5" s="1"/>
      <c r="Q5" s="1"/>
      <c r="R5" s="1"/>
    </row>
    <row r="6" spans="1:18" ht="18.649999999999999" customHeight="1" x14ac:dyDescent="0.35">
      <c r="I6" s="17"/>
      <c r="L6" s="1"/>
      <c r="M6" s="1"/>
      <c r="N6" s="1"/>
      <c r="O6" s="1"/>
      <c r="P6" s="1"/>
      <c r="Q6" s="1"/>
      <c r="R6" s="1"/>
    </row>
    <row r="7" spans="1:18" ht="12" customHeight="1" x14ac:dyDescent="0.35">
      <c r="I7" s="8"/>
      <c r="J7" s="8"/>
      <c r="K7" s="8"/>
      <c r="L7" s="8"/>
      <c r="M7" s="8"/>
      <c r="N7" s="8"/>
      <c r="O7" s="1"/>
      <c r="P7" s="1"/>
      <c r="Q7" s="1"/>
      <c r="R7" s="1"/>
    </row>
    <row r="8" spans="1:18" ht="22.5" customHeight="1" x14ac:dyDescent="0.35">
      <c r="J8" s="8"/>
      <c r="K8" s="8"/>
      <c r="L8" s="8"/>
      <c r="M8" s="8"/>
      <c r="N8" s="8"/>
      <c r="O8" s="1"/>
      <c r="P8" s="1"/>
      <c r="Q8" s="1"/>
      <c r="R8" s="1"/>
    </row>
    <row r="9" spans="1:18" ht="10.9" customHeight="1" x14ac:dyDescent="0.35">
      <c r="I9" s="8"/>
      <c r="J9" s="8"/>
      <c r="K9" s="8"/>
      <c r="L9" s="8"/>
      <c r="M9" s="8"/>
      <c r="N9" s="8"/>
      <c r="O9" s="1"/>
      <c r="P9" s="1"/>
      <c r="Q9" s="1"/>
      <c r="R9" s="1"/>
    </row>
    <row r="10" spans="1:18" ht="12.65" customHeight="1" x14ac:dyDescent="0.35">
      <c r="I10" s="8"/>
      <c r="J10" s="8"/>
      <c r="K10" s="8"/>
      <c r="L10" s="8"/>
      <c r="M10" s="8"/>
      <c r="N10" s="8"/>
      <c r="O10" s="1"/>
      <c r="P10" s="1"/>
      <c r="Q10" s="1"/>
      <c r="R10" s="1"/>
    </row>
    <row r="11" spans="1:18" ht="26" x14ac:dyDescent="0.6">
      <c r="D11" s="50" t="s">
        <v>1</v>
      </c>
      <c r="E11" s="20"/>
      <c r="F11" s="21"/>
      <c r="G11" s="21"/>
      <c r="H11" s="21"/>
      <c r="I11" s="51" t="s">
        <v>2</v>
      </c>
      <c r="J11" s="19"/>
      <c r="K11" s="19"/>
      <c r="L11" s="19"/>
      <c r="M11" s="19"/>
      <c r="N11" s="19"/>
      <c r="O11" s="4"/>
      <c r="P11" s="3"/>
      <c r="Q11" s="3"/>
      <c r="R11" s="3"/>
    </row>
    <row r="12" spans="1:18" ht="16.5" customHeight="1" x14ac:dyDescent="0.45">
      <c r="D12" s="20" t="s">
        <v>3</v>
      </c>
      <c r="E12" s="20"/>
      <c r="F12" s="20"/>
      <c r="G12" s="20"/>
      <c r="H12" s="20"/>
      <c r="I12" s="87" t="s">
        <v>4</v>
      </c>
      <c r="J12" s="87"/>
      <c r="K12" s="87"/>
      <c r="L12" s="87"/>
      <c r="M12" s="87"/>
      <c r="N12" s="87"/>
      <c r="O12" s="1"/>
    </row>
    <row r="13" spans="1:18" ht="16" customHeight="1" x14ac:dyDescent="0.45">
      <c r="D13" s="20" t="s">
        <v>5</v>
      </c>
      <c r="E13" s="20"/>
      <c r="F13" s="20"/>
      <c r="G13" s="20"/>
      <c r="H13" s="19"/>
      <c r="I13" s="87"/>
      <c r="J13" s="87"/>
      <c r="K13" s="87"/>
      <c r="L13" s="87"/>
      <c r="M13" s="87"/>
      <c r="N13" s="87"/>
      <c r="O13" s="1"/>
    </row>
    <row r="14" spans="1:18" s="5" customFormat="1" ht="14.65" customHeight="1" x14ac:dyDescent="0.45">
      <c r="A14" s="1"/>
      <c r="B14" s="1"/>
      <c r="C14" s="1"/>
      <c r="D14" s="22" t="s">
        <v>6</v>
      </c>
      <c r="E14" s="20"/>
      <c r="F14" s="20"/>
      <c r="G14" s="20"/>
      <c r="H14" s="23"/>
      <c r="I14" s="87"/>
      <c r="J14" s="87"/>
      <c r="K14" s="87"/>
      <c r="L14" s="87"/>
      <c r="M14" s="87"/>
      <c r="N14" s="87"/>
      <c r="O14" s="1"/>
    </row>
    <row r="15" spans="1:18" s="5" customFormat="1" ht="19" customHeight="1" x14ac:dyDescent="0.45">
      <c r="A15" s="1"/>
      <c r="B15" s="1"/>
      <c r="C15" s="1"/>
      <c r="D15" s="27" t="s">
        <v>7</v>
      </c>
      <c r="E15" s="25"/>
      <c r="F15" s="20"/>
      <c r="G15" s="20"/>
      <c r="H15" s="24"/>
      <c r="I15" s="87"/>
      <c r="J15" s="87"/>
      <c r="K15" s="87"/>
      <c r="L15" s="87"/>
      <c r="M15" s="87"/>
      <c r="N15" s="87"/>
      <c r="O15" s="1"/>
    </row>
    <row r="16" spans="1:18" s="5" customFormat="1" ht="16.5" customHeight="1" x14ac:dyDescent="0.45">
      <c r="A16" s="1"/>
      <c r="B16" s="1"/>
      <c r="C16" s="1"/>
      <c r="D16" s="26"/>
      <c r="E16" s="20"/>
      <c r="F16" s="20"/>
      <c r="G16" s="20"/>
      <c r="H16" s="24"/>
      <c r="O16" s="1"/>
    </row>
    <row r="17" spans="1:15" s="5" customFormat="1" ht="15.65" customHeight="1" x14ac:dyDescent="0.45">
      <c r="A17" s="1"/>
      <c r="B17" s="1"/>
      <c r="C17" s="1"/>
      <c r="D17" s="20" t="s">
        <v>8</v>
      </c>
      <c r="E17" s="20"/>
      <c r="F17" s="25"/>
      <c r="G17" s="25"/>
      <c r="H17" s="24"/>
      <c r="I17" s="87" t="s">
        <v>9</v>
      </c>
      <c r="J17" s="87"/>
      <c r="K17" s="87"/>
      <c r="L17" s="87"/>
      <c r="M17" s="87"/>
      <c r="N17" s="87"/>
      <c r="O17" s="1"/>
    </row>
    <row r="18" spans="1:15" s="5" customFormat="1" ht="15.75" customHeight="1" x14ac:dyDescent="0.45">
      <c r="A18" s="1"/>
      <c r="B18" s="1"/>
      <c r="C18" s="1"/>
      <c r="D18" s="20" t="s">
        <v>10</v>
      </c>
      <c r="E18" s="20"/>
      <c r="F18" s="20"/>
      <c r="G18" s="20"/>
      <c r="H18" s="24"/>
      <c r="I18" s="87"/>
      <c r="J18" s="87"/>
      <c r="K18" s="87"/>
      <c r="L18" s="87"/>
      <c r="M18" s="87"/>
      <c r="N18" s="87"/>
      <c r="O18" s="1"/>
    </row>
    <row r="19" spans="1:15" s="5" customFormat="1" ht="15.75" customHeight="1" x14ac:dyDescent="0.45">
      <c r="A19" s="1"/>
      <c r="B19" s="1"/>
      <c r="C19" s="1"/>
      <c r="D19" s="22" t="s">
        <v>11</v>
      </c>
      <c r="E19" s="20"/>
      <c r="F19" s="20"/>
      <c r="G19" s="20"/>
      <c r="H19" s="24"/>
      <c r="O19" s="1"/>
    </row>
    <row r="20" spans="1:15" s="5" customFormat="1" ht="15.75" customHeight="1" x14ac:dyDescent="0.45">
      <c r="A20" s="1"/>
      <c r="B20" s="1"/>
      <c r="C20" s="1"/>
      <c r="D20" s="27" t="s">
        <v>12</v>
      </c>
      <c r="E20" s="25"/>
      <c r="F20" s="20"/>
      <c r="G20" s="20"/>
      <c r="H20" s="24"/>
      <c r="I20" s="87" t="s">
        <v>13</v>
      </c>
      <c r="J20" s="87"/>
      <c r="K20" s="87"/>
      <c r="L20" s="87"/>
      <c r="M20" s="87"/>
      <c r="N20" s="87"/>
      <c r="O20" s="1"/>
    </row>
    <row r="21" spans="1:15" s="5" customFormat="1" ht="15.75" customHeight="1" x14ac:dyDescent="0.45">
      <c r="A21" s="1"/>
      <c r="B21" s="1"/>
      <c r="C21" s="1"/>
      <c r="D21" s="20"/>
      <c r="E21" s="20"/>
      <c r="F21" s="20"/>
      <c r="G21" s="20"/>
      <c r="H21" s="24"/>
      <c r="I21" s="87"/>
      <c r="J21" s="87"/>
      <c r="K21" s="87"/>
      <c r="L21" s="87"/>
      <c r="M21" s="87"/>
      <c r="N21" s="87"/>
      <c r="O21" s="1"/>
    </row>
    <row r="22" spans="1:15" s="5" customFormat="1" ht="15.75" customHeight="1" x14ac:dyDescent="0.45">
      <c r="A22" s="1"/>
      <c r="B22" s="1"/>
      <c r="C22" s="1"/>
      <c r="D22" s="30" t="s">
        <v>14</v>
      </c>
      <c r="E22" s="30"/>
      <c r="F22" s="25"/>
      <c r="G22" s="25"/>
      <c r="H22" s="24"/>
      <c r="I22" s="87"/>
      <c r="J22" s="87"/>
      <c r="K22" s="87"/>
      <c r="L22" s="87"/>
      <c r="M22" s="87"/>
      <c r="N22" s="87"/>
      <c r="O22" s="1"/>
    </row>
    <row r="23" spans="1:15" s="5" customFormat="1" ht="15.75" customHeight="1" x14ac:dyDescent="0.45">
      <c r="A23" s="1"/>
      <c r="B23" s="1"/>
      <c r="C23" s="1"/>
      <c r="D23" s="30" t="s">
        <v>15</v>
      </c>
      <c r="E23" s="30"/>
      <c r="F23" s="20"/>
      <c r="G23" s="20"/>
      <c r="H23" s="24"/>
      <c r="O23" s="1"/>
    </row>
    <row r="24" spans="1:15" s="5" customFormat="1" ht="15.75" customHeight="1" x14ac:dyDescent="0.45">
      <c r="A24" s="1"/>
      <c r="B24" s="1"/>
      <c r="C24" s="1"/>
      <c r="D24" s="30" t="s">
        <v>16</v>
      </c>
      <c r="E24" s="30"/>
      <c r="F24" s="30"/>
      <c r="G24" s="20"/>
      <c r="H24" s="24"/>
      <c r="N24" s="32"/>
      <c r="O24" s="1"/>
    </row>
    <row r="25" spans="1:15" s="5" customFormat="1" ht="15.75" customHeight="1" x14ac:dyDescent="0.45">
      <c r="A25" s="1"/>
      <c r="B25" s="1"/>
      <c r="C25" s="1"/>
      <c r="D25" s="23" t="s">
        <v>17</v>
      </c>
      <c r="E25" s="25"/>
      <c r="F25" s="30"/>
      <c r="G25" s="20"/>
      <c r="H25" s="24"/>
      <c r="I25" s="32"/>
      <c r="J25" s="32"/>
      <c r="K25" s="32"/>
      <c r="L25" s="32"/>
      <c r="M25" s="32"/>
      <c r="N25" s="32"/>
      <c r="O25" s="1"/>
    </row>
    <row r="26" spans="1:15" s="5" customFormat="1" ht="15.75" customHeight="1" x14ac:dyDescent="0.45">
      <c r="A26" s="1"/>
      <c r="B26" s="1"/>
      <c r="C26" s="1"/>
      <c r="D26" s="23" t="s">
        <v>18</v>
      </c>
      <c r="E26" s="25"/>
      <c r="F26" s="30"/>
      <c r="G26" s="20"/>
      <c r="H26" s="24"/>
      <c r="I26" s="87" t="s">
        <v>19</v>
      </c>
      <c r="J26" s="87"/>
      <c r="K26" s="87"/>
      <c r="L26" s="87"/>
      <c r="M26" s="87"/>
      <c r="N26" s="32"/>
      <c r="O26" s="1"/>
    </row>
    <row r="27" spans="1:15" s="5" customFormat="1" ht="15.75" customHeight="1" x14ac:dyDescent="0.35">
      <c r="A27" s="1"/>
      <c r="B27" s="1"/>
      <c r="C27" s="1"/>
      <c r="F27" s="7"/>
      <c r="G27" s="7"/>
      <c r="H27" s="6"/>
      <c r="I27" s="18"/>
      <c r="J27" s="18"/>
      <c r="K27" s="18"/>
      <c r="L27" s="18"/>
      <c r="M27" s="18"/>
      <c r="N27" s="18"/>
      <c r="O27" s="1"/>
    </row>
    <row r="28" spans="1:15" s="5" customFormat="1" ht="15.75" customHeight="1" x14ac:dyDescent="0.35">
      <c r="A28" s="1"/>
      <c r="B28" s="1"/>
      <c r="C28" s="1"/>
      <c r="F28" s="7"/>
      <c r="G28" s="7"/>
      <c r="H28" s="6"/>
      <c r="O28" s="1"/>
    </row>
    <row r="29" spans="1:15" s="5" customFormat="1" ht="15.75" customHeight="1" x14ac:dyDescent="0.35">
      <c r="A29" s="1"/>
      <c r="B29" s="1"/>
      <c r="C29" s="1"/>
      <c r="D29" s="7"/>
      <c r="E29" s="7"/>
      <c r="F29" s="7"/>
      <c r="G29" s="7"/>
      <c r="H29" s="6"/>
      <c r="O29" s="1"/>
    </row>
    <row r="30" spans="1:15" s="5" customFormat="1" ht="15.75" hidden="1" customHeight="1" x14ac:dyDescent="0.35">
      <c r="A30" s="1"/>
      <c r="B30" s="1"/>
      <c r="C30" s="1"/>
      <c r="D30" s="7"/>
      <c r="E30" s="7"/>
      <c r="F30" s="7"/>
      <c r="G30" s="7"/>
      <c r="H30" s="6"/>
      <c r="O30" s="1"/>
    </row>
    <row r="31" spans="1:15" s="5" customFormat="1" ht="15.75" hidden="1" customHeight="1" x14ac:dyDescent="0.35">
      <c r="A31" s="1"/>
      <c r="B31" s="1"/>
      <c r="C31" s="1"/>
      <c r="D31" s="7"/>
      <c r="E31" s="7"/>
      <c r="F31" s="7"/>
      <c r="G31" s="7"/>
      <c r="H31" s="6"/>
      <c r="O31" s="1"/>
    </row>
    <row r="32" spans="1:15" s="5" customFormat="1" ht="15.75" hidden="1" customHeight="1" x14ac:dyDescent="0.35">
      <c r="A32" s="1"/>
      <c r="B32" s="1"/>
      <c r="C32" s="1"/>
      <c r="D32" s="7"/>
      <c r="E32" s="7"/>
      <c r="F32" s="7"/>
      <c r="G32" s="7"/>
      <c r="H32" s="6"/>
      <c r="O32" s="1"/>
    </row>
    <row r="33" spans="1:15" s="5" customFormat="1" ht="15.75" hidden="1" customHeight="1" x14ac:dyDescent="0.35">
      <c r="A33" s="1"/>
      <c r="B33" s="1"/>
      <c r="C33" s="1"/>
      <c r="D33" s="7"/>
      <c r="E33" s="7"/>
      <c r="F33" s="7"/>
      <c r="G33" s="7"/>
      <c r="H33" s="6"/>
      <c r="I33" s="28"/>
      <c r="J33" s="28"/>
      <c r="K33" s="28"/>
      <c r="L33" s="28"/>
      <c r="M33" s="28"/>
      <c r="N33" s="29"/>
      <c r="O33" s="1"/>
    </row>
    <row r="34" spans="1:15" s="5" customFormat="1" ht="15.75" hidden="1" customHeight="1" x14ac:dyDescent="0.35">
      <c r="A34" s="1"/>
      <c r="B34" s="1"/>
      <c r="C34" s="1"/>
      <c r="D34"/>
      <c r="E34" s="7"/>
      <c r="F34" s="7"/>
      <c r="G34" s="7"/>
      <c r="H34" s="6"/>
      <c r="I34" s="31"/>
      <c r="J34" s="31"/>
      <c r="K34" s="31"/>
      <c r="L34" s="31"/>
      <c r="M34" s="31"/>
      <c r="N34" s="31"/>
      <c r="O34" s="1"/>
    </row>
    <row r="35" spans="1:15" s="5" customFormat="1" ht="15.75" hidden="1" customHeight="1" x14ac:dyDescent="0.35">
      <c r="A35" s="1"/>
      <c r="B35" s="1"/>
      <c r="C35" s="1"/>
      <c r="D35" s="7"/>
      <c r="E35" s="7"/>
      <c r="F35" s="7"/>
      <c r="G35" s="7"/>
      <c r="H35" s="6"/>
      <c r="N35" s="32"/>
      <c r="O35" s="8"/>
    </row>
    <row r="36" spans="1:15" s="5" customFormat="1" ht="15.75" hidden="1" customHeight="1" x14ac:dyDescent="0.35">
      <c r="A36" s="1"/>
      <c r="B36" s="1"/>
      <c r="C36" s="1"/>
      <c r="D36" s="7"/>
      <c r="E36" s="7"/>
      <c r="F36" s="7"/>
      <c r="G36" s="7"/>
      <c r="H36" s="6"/>
      <c r="I36" s="10"/>
      <c r="J36" s="10"/>
      <c r="K36" s="10"/>
      <c r="L36" s="10"/>
      <c r="M36" s="10"/>
      <c r="N36" s="10"/>
      <c r="O36" s="8"/>
    </row>
    <row r="37" spans="1:15" s="5" customFormat="1" ht="15.65" hidden="1" customHeight="1" x14ac:dyDescent="0.35">
      <c r="A37" s="1"/>
      <c r="B37" s="1"/>
      <c r="C37" s="1"/>
      <c r="D37" s="7"/>
      <c r="E37" s="7"/>
      <c r="F37" s="7"/>
      <c r="G37" s="7"/>
      <c r="H37" s="6"/>
      <c r="I37" s="10"/>
      <c r="J37" s="10"/>
      <c r="K37" s="10"/>
      <c r="L37" s="10"/>
      <c r="M37" s="10"/>
      <c r="N37" s="10"/>
      <c r="O37" s="8"/>
    </row>
    <row r="38" spans="1:15" s="5" customFormat="1" ht="14.5" hidden="1" customHeight="1" x14ac:dyDescent="0.35">
      <c r="A38" s="1"/>
      <c r="B38" s="1"/>
      <c r="C38" s="1"/>
      <c r="D38" s="7"/>
      <c r="E38" s="7"/>
      <c r="F38" s="7"/>
      <c r="G38" s="7"/>
      <c r="H38" s="6"/>
      <c r="I38" s="10"/>
      <c r="J38" s="10"/>
      <c r="K38" s="10"/>
      <c r="L38" s="10"/>
      <c r="M38" s="10"/>
      <c r="N38" s="10"/>
      <c r="O38" s="8"/>
    </row>
    <row r="39" spans="1:15" s="5" customFormat="1" ht="15.75" hidden="1" customHeight="1" x14ac:dyDescent="0.35">
      <c r="A39" s="1"/>
      <c r="B39" s="1"/>
      <c r="C39" s="1"/>
      <c r="D39" s="7"/>
      <c r="E39" s="7"/>
      <c r="F39" s="7"/>
      <c r="G39" s="7"/>
      <c r="H39" s="1"/>
      <c r="I39" s="10"/>
      <c r="J39" s="10"/>
      <c r="K39" s="10"/>
      <c r="L39" s="10"/>
      <c r="M39" s="10"/>
      <c r="N39" s="10"/>
      <c r="O39" s="8"/>
    </row>
    <row r="40" spans="1:15" s="5" customFormat="1" ht="13" hidden="1" customHeight="1" x14ac:dyDescent="0.35">
      <c r="A40" s="1"/>
      <c r="B40" s="1"/>
      <c r="C40" s="1"/>
      <c r="D40" s="7"/>
      <c r="E40" s="7"/>
      <c r="F40" s="7"/>
      <c r="G40" s="7"/>
      <c r="H40" s="1"/>
      <c r="I40" s="8"/>
      <c r="J40" s="8"/>
      <c r="K40" s="8"/>
      <c r="L40" s="8"/>
      <c r="M40" s="8"/>
      <c r="N40" s="8"/>
      <c r="O40" s="8"/>
    </row>
    <row r="41" spans="1:15" s="5" customFormat="1" ht="15.75" hidden="1" customHeight="1" x14ac:dyDescent="0.35">
      <c r="A41" s="1"/>
      <c r="B41" s="1"/>
      <c r="C41" s="1"/>
      <c r="D41" s="7"/>
      <c r="E41" s="7"/>
      <c r="F41" s="7"/>
      <c r="G41" s="7"/>
      <c r="H41" s="1"/>
      <c r="I41" s="1"/>
      <c r="J41" s="1"/>
      <c r="K41" s="1"/>
      <c r="O41" s="8"/>
    </row>
    <row r="42" spans="1:15" s="5" customFormat="1" ht="15.75" hidden="1" customHeight="1" x14ac:dyDescent="0.35">
      <c r="A42" s="1"/>
      <c r="B42" s="1"/>
      <c r="C42" s="1"/>
      <c r="D42" s="7"/>
      <c r="E42" s="7"/>
      <c r="F42" s="7"/>
      <c r="G42" s="7"/>
      <c r="H42" s="1"/>
      <c r="I42" s="88"/>
      <c r="J42" s="88"/>
      <c r="K42" s="88"/>
      <c r="L42" s="88"/>
      <c r="M42" s="88"/>
      <c r="N42" s="88"/>
      <c r="O42" s="8"/>
    </row>
    <row r="43" spans="1:15" s="5" customFormat="1" ht="15.75" hidden="1" customHeight="1" x14ac:dyDescent="0.35">
      <c r="A43" s="1"/>
      <c r="B43" s="1"/>
      <c r="C43" s="1"/>
      <c r="D43" s="7"/>
      <c r="E43" s="7"/>
      <c r="F43" s="7"/>
      <c r="G43" s="7"/>
      <c r="H43" s="1"/>
      <c r="I43" s="88"/>
      <c r="J43" s="88"/>
      <c r="K43" s="88"/>
      <c r="L43" s="88"/>
      <c r="M43" s="88"/>
      <c r="N43" s="88"/>
      <c r="O43" s="1"/>
    </row>
    <row r="44" spans="1:15" s="5" customFormat="1" ht="15.75" hidden="1" customHeight="1" x14ac:dyDescent="0.35">
      <c r="A44" s="1"/>
      <c r="B44" s="1"/>
      <c r="C44" s="1"/>
      <c r="D44" s="7"/>
      <c r="E44" s="7"/>
      <c r="F44" s="7"/>
      <c r="G44" s="7"/>
      <c r="H44" s="1"/>
      <c r="I44" s="88"/>
      <c r="J44" s="88"/>
      <c r="K44" s="88"/>
      <c r="L44" s="88"/>
      <c r="M44" s="88"/>
      <c r="N44" s="88"/>
      <c r="O44" s="1"/>
    </row>
    <row r="45" spans="1:15" s="5" customFormat="1" ht="15.75" hidden="1" customHeight="1" x14ac:dyDescent="0.35">
      <c r="A45" s="1"/>
      <c r="B45" s="1"/>
      <c r="C45" s="1"/>
      <c r="D45" s="7"/>
      <c r="E45" s="7"/>
      <c r="F45" s="7"/>
      <c r="G45" s="7"/>
      <c r="H45" s="1"/>
      <c r="I45" s="88"/>
      <c r="J45" s="88"/>
      <c r="K45" s="88"/>
      <c r="L45" s="88"/>
      <c r="M45" s="88"/>
      <c r="N45" s="88"/>
      <c r="O45" s="1"/>
    </row>
    <row r="46" spans="1:15" s="5" customFormat="1" ht="15.75" hidden="1" customHeight="1" x14ac:dyDescent="0.35">
      <c r="A46" s="1"/>
      <c r="B46" s="1"/>
      <c r="C46" s="1"/>
      <c r="D46" s="7"/>
      <c r="E46" s="7"/>
      <c r="F46" s="7"/>
      <c r="G46" s="7"/>
      <c r="H46" s="6"/>
      <c r="I46" s="88"/>
      <c r="J46" s="88"/>
      <c r="K46" s="88"/>
      <c r="L46" s="88"/>
      <c r="M46" s="88"/>
      <c r="N46" s="88"/>
      <c r="O46" s="1"/>
    </row>
    <row r="47" spans="1:15" s="5" customFormat="1" ht="15.75" hidden="1" customHeight="1" x14ac:dyDescent="0.35">
      <c r="A47" s="1"/>
      <c r="B47" s="1"/>
      <c r="C47" s="1"/>
      <c r="D47" s="7"/>
      <c r="E47" s="7"/>
      <c r="F47" s="7"/>
      <c r="G47" s="7"/>
      <c r="H47" s="6"/>
      <c r="I47" s="9"/>
      <c r="J47" s="9"/>
      <c r="K47" s="9"/>
      <c r="L47" s="9"/>
      <c r="M47" s="9"/>
      <c r="N47" s="9"/>
      <c r="O47" s="1"/>
    </row>
    <row r="48" spans="1:15" s="5" customFormat="1" ht="15.75" hidden="1" customHeight="1" x14ac:dyDescent="0.35">
      <c r="A48" s="1"/>
      <c r="B48" s="1"/>
      <c r="C48" s="1"/>
      <c r="D48" s="7"/>
      <c r="E48" s="7"/>
      <c r="F48" s="7"/>
      <c r="G48" s="7"/>
      <c r="H48" s="6"/>
      <c r="I48" s="84"/>
      <c r="J48" s="84"/>
      <c r="K48" s="84"/>
      <c r="L48" s="84"/>
      <c r="M48" s="84"/>
      <c r="N48" s="10"/>
      <c r="O48" s="1"/>
    </row>
    <row r="49" spans="1:15" s="5" customFormat="1" ht="15.75" hidden="1" customHeight="1" x14ac:dyDescent="0.35">
      <c r="A49" s="1"/>
      <c r="B49" s="1"/>
      <c r="C49" s="1"/>
      <c r="D49" s="7"/>
      <c r="E49" s="7"/>
      <c r="F49" s="7"/>
      <c r="G49" s="7"/>
      <c r="H49" s="6"/>
      <c r="I49" s="10"/>
      <c r="J49" s="10"/>
      <c r="K49" s="10"/>
      <c r="L49" s="10"/>
      <c r="M49" s="10"/>
      <c r="N49" s="10"/>
      <c r="O49" s="1"/>
    </row>
    <row r="50" spans="1:15" s="5" customFormat="1" ht="15.75" hidden="1" customHeight="1" x14ac:dyDescent="0.35">
      <c r="A50" s="1"/>
      <c r="B50" s="1"/>
      <c r="C50" s="1"/>
      <c r="D50" s="7"/>
      <c r="E50" s="7"/>
      <c r="F50" s="7"/>
      <c r="G50" s="7"/>
      <c r="H50" s="6"/>
      <c r="I50" s="10"/>
      <c r="J50" s="10"/>
      <c r="K50" s="10"/>
      <c r="L50" s="10"/>
      <c r="M50" s="10"/>
      <c r="N50" s="10"/>
      <c r="O50" s="1"/>
    </row>
    <row r="51" spans="1:15" s="5" customFormat="1" ht="15.75" hidden="1" customHeight="1" x14ac:dyDescent="0.35">
      <c r="A51" s="1"/>
      <c r="B51" s="1"/>
      <c r="C51" s="1"/>
      <c r="D51" s="7"/>
      <c r="E51" s="7"/>
      <c r="F51" s="7"/>
      <c r="G51" s="7"/>
      <c r="H51" s="6"/>
      <c r="I51" s="10"/>
      <c r="J51" s="10"/>
      <c r="K51" s="10"/>
      <c r="L51" s="10"/>
      <c r="M51" s="10"/>
      <c r="N51" s="10"/>
      <c r="O51" s="1"/>
    </row>
    <row r="52" spans="1:15" s="5" customFormat="1" ht="15.75" hidden="1" customHeight="1" x14ac:dyDescent="0.35">
      <c r="A52" s="1"/>
      <c r="B52" s="1"/>
      <c r="C52" s="1"/>
      <c r="D52" s="7"/>
      <c r="E52" s="7"/>
      <c r="F52" s="7"/>
      <c r="G52" s="7"/>
      <c r="H52" s="6"/>
      <c r="I52" s="10"/>
      <c r="J52" s="10"/>
      <c r="K52" s="10"/>
      <c r="L52" s="10"/>
      <c r="M52" s="10"/>
      <c r="N52" s="10"/>
      <c r="O52" s="1"/>
    </row>
    <row r="53" spans="1:15" s="5" customFormat="1" ht="15.75" hidden="1" customHeight="1" x14ac:dyDescent="0.35">
      <c r="A53" s="1"/>
      <c r="B53" s="1"/>
      <c r="C53" s="1"/>
      <c r="D53" s="7"/>
      <c r="E53" s="7"/>
      <c r="F53" s="7"/>
      <c r="G53" s="7"/>
      <c r="H53" s="6"/>
      <c r="I53" s="10"/>
      <c r="J53" s="10"/>
      <c r="K53" s="10"/>
      <c r="L53" s="10"/>
      <c r="M53" s="10"/>
      <c r="N53" s="10"/>
      <c r="O53" s="1"/>
    </row>
    <row r="54" spans="1:15" s="5" customFormat="1" ht="15.75" hidden="1" customHeight="1" x14ac:dyDescent="0.35">
      <c r="A54" s="1"/>
      <c r="B54" s="1"/>
      <c r="C54" s="1"/>
      <c r="D54" s="7"/>
      <c r="E54" s="7"/>
      <c r="F54" s="7"/>
      <c r="G54" s="7"/>
      <c r="H54" s="6"/>
      <c r="I54" s="85"/>
      <c r="J54" s="85"/>
      <c r="K54" s="85"/>
      <c r="L54" s="85"/>
      <c r="M54" s="85"/>
      <c r="N54" s="85"/>
      <c r="O54" s="1"/>
    </row>
    <row r="55" spans="1:15" s="5" customFormat="1" ht="15.75" hidden="1" customHeight="1" x14ac:dyDescent="0.35">
      <c r="A55" s="1"/>
      <c r="B55" s="1"/>
      <c r="C55" s="1"/>
      <c r="D55" s="7"/>
      <c r="E55" s="7"/>
      <c r="F55" s="7"/>
      <c r="G55" s="7"/>
      <c r="H55" s="6"/>
      <c r="I55" s="85"/>
      <c r="J55" s="85"/>
      <c r="K55" s="85"/>
      <c r="L55" s="85"/>
      <c r="M55" s="85"/>
      <c r="N55" s="85"/>
      <c r="O55" s="1"/>
    </row>
    <row r="56" spans="1:15" s="5" customFormat="1" ht="15.75" hidden="1" customHeight="1" x14ac:dyDescent="0.35">
      <c r="A56" s="1"/>
      <c r="B56" s="1"/>
      <c r="C56" s="1"/>
      <c r="D56" s="7"/>
      <c r="E56" s="7"/>
      <c r="F56" s="7"/>
      <c r="G56" s="7"/>
      <c r="H56" s="6"/>
      <c r="I56" s="85"/>
      <c r="J56" s="85"/>
      <c r="K56" s="85"/>
      <c r="L56" s="85"/>
      <c r="M56" s="85"/>
      <c r="N56" s="85"/>
      <c r="O56" s="1"/>
    </row>
    <row r="57" spans="1:15" s="5" customFormat="1" ht="15.75" hidden="1" customHeight="1" x14ac:dyDescent="0.35">
      <c r="A57" s="1"/>
      <c r="B57" s="1"/>
      <c r="C57" s="1"/>
      <c r="D57" s="7"/>
      <c r="E57" s="7"/>
      <c r="F57" s="7"/>
      <c r="G57" s="7"/>
      <c r="H57" s="6"/>
      <c r="I57" s="1"/>
      <c r="J57" s="1"/>
      <c r="K57" s="1"/>
      <c r="O57" s="1"/>
    </row>
    <row r="58" spans="1:15" s="5" customFormat="1" ht="15.75" hidden="1" customHeight="1" x14ac:dyDescent="0.35">
      <c r="A58" s="1"/>
      <c r="B58" s="1"/>
      <c r="C58" s="1"/>
      <c r="D58" s="7"/>
      <c r="E58" s="7"/>
      <c r="F58" s="7"/>
      <c r="G58" s="7"/>
      <c r="H58" s="6"/>
      <c r="I58" s="84"/>
      <c r="J58" s="84"/>
      <c r="K58" s="84"/>
      <c r="L58" s="84"/>
      <c r="M58" s="84"/>
      <c r="N58" s="84"/>
      <c r="O58" s="1"/>
    </row>
    <row r="59" spans="1:15" s="5" customFormat="1" ht="15.75" hidden="1" customHeight="1" x14ac:dyDescent="0.35">
      <c r="A59" s="1"/>
      <c r="B59" s="1"/>
      <c r="C59" s="1"/>
      <c r="D59" s="7"/>
      <c r="E59" s="7"/>
      <c r="F59" s="7"/>
      <c r="G59" s="7"/>
      <c r="H59" s="6"/>
      <c r="I59" s="1"/>
      <c r="J59" s="1"/>
      <c r="K59" s="1"/>
      <c r="O59" s="1"/>
    </row>
    <row r="60" spans="1:15" s="5" customFormat="1" ht="21" hidden="1" customHeight="1" x14ac:dyDescent="0.35">
      <c r="A60" s="1"/>
      <c r="B60" s="1"/>
      <c r="C60" s="1"/>
      <c r="D60" s="7"/>
      <c r="E60" s="7"/>
      <c r="F60" s="7"/>
      <c r="G60" s="7"/>
      <c r="H60" s="6"/>
      <c r="I60" s="1"/>
      <c r="J60" s="1"/>
      <c r="K60" s="1"/>
      <c r="L60" s="1"/>
      <c r="M60" s="1"/>
      <c r="O60" s="1"/>
    </row>
    <row r="61" spans="1:15" s="5" customFormat="1" ht="17.149999999999999" hidden="1" customHeight="1" x14ac:dyDescent="0.35">
      <c r="A61" s="1"/>
      <c r="B61" s="1"/>
      <c r="C61" s="1"/>
      <c r="D61" s="7"/>
      <c r="E61" s="7"/>
      <c r="F61" s="7"/>
      <c r="G61" s="7"/>
      <c r="H61" s="6"/>
      <c r="I61" s="1"/>
      <c r="J61" s="1"/>
      <c r="K61" s="1"/>
      <c r="O61" s="1"/>
    </row>
    <row r="62" spans="1:15" ht="15.75" hidden="1" customHeight="1" x14ac:dyDescent="0.35">
      <c r="D62" s="7"/>
      <c r="E62" s="7"/>
      <c r="F62" s="7"/>
      <c r="G62" s="7"/>
      <c r="H62" s="6"/>
      <c r="I62" s="11"/>
      <c r="J62" s="11"/>
      <c r="K62" s="11"/>
      <c r="L62" s="11"/>
      <c r="M62" s="11"/>
      <c r="N62" s="12"/>
      <c r="O62" s="1"/>
    </row>
    <row r="63" spans="1:15" ht="15.75" hidden="1" customHeight="1" x14ac:dyDescent="0.35">
      <c r="D63" s="7"/>
      <c r="E63" s="7"/>
      <c r="F63" s="7"/>
      <c r="G63" s="7"/>
      <c r="H63" s="6"/>
      <c r="O63" s="1"/>
    </row>
    <row r="64" spans="1:15" ht="15.75" hidden="1" customHeight="1" x14ac:dyDescent="0.35">
      <c r="D64" s="7"/>
      <c r="E64" s="7"/>
      <c r="F64" s="7"/>
      <c r="G64" s="7"/>
      <c r="H64" s="6"/>
      <c r="I64" s="86"/>
      <c r="J64" s="86"/>
      <c r="K64" s="86"/>
      <c r="L64" s="86"/>
      <c r="M64" s="86"/>
      <c r="N64" s="13"/>
      <c r="O64" s="1"/>
    </row>
    <row r="65" spans="4:18" ht="15.75" hidden="1" customHeight="1" x14ac:dyDescent="0.35">
      <c r="H65" s="6"/>
      <c r="N65" s="12"/>
      <c r="O65" s="1"/>
      <c r="P65" s="1"/>
      <c r="Q65" s="1"/>
      <c r="R65" s="1"/>
    </row>
    <row r="66" spans="4:18" ht="15.75" hidden="1" customHeight="1" x14ac:dyDescent="0.35">
      <c r="I66" s="11"/>
      <c r="J66" s="11"/>
      <c r="K66" s="11"/>
      <c r="L66" s="11"/>
      <c r="M66" s="11"/>
      <c r="N66" s="12"/>
      <c r="O66" s="1"/>
      <c r="P66" s="1"/>
      <c r="Q66" s="1"/>
      <c r="R66" s="1"/>
    </row>
    <row r="67" spans="4:18" ht="13.15" hidden="1" customHeight="1" x14ac:dyDescent="0.35">
      <c r="I67" s="11"/>
      <c r="J67" s="11"/>
      <c r="K67" s="11"/>
      <c r="L67" s="11"/>
      <c r="M67" s="11"/>
      <c r="N67" s="12"/>
      <c r="O67" s="1"/>
    </row>
    <row r="68" spans="4:18" ht="13.15" hidden="1" customHeight="1" x14ac:dyDescent="0.35">
      <c r="H68" s="6"/>
      <c r="I68" s="11"/>
      <c r="J68" s="11"/>
      <c r="K68" s="11"/>
      <c r="L68" s="11"/>
      <c r="M68" s="11"/>
      <c r="N68" s="12"/>
      <c r="O68" s="1"/>
    </row>
    <row r="69" spans="4:18" ht="13.15" hidden="1" customHeight="1" x14ac:dyDescent="0.35">
      <c r="D69" s="14" t="s">
        <v>20</v>
      </c>
      <c r="E69" s="14"/>
      <c r="F69" s="14"/>
      <c r="G69" s="14"/>
      <c r="H69" s="6"/>
      <c r="L69" s="1"/>
      <c r="M69" s="1"/>
      <c r="N69" s="1"/>
      <c r="O69" s="1"/>
    </row>
    <row r="70" spans="4:18" ht="16.5" hidden="1" customHeight="1" x14ac:dyDescent="0.35">
      <c r="L70" s="1"/>
      <c r="M70" s="1"/>
      <c r="N70" s="1"/>
      <c r="O70" s="1"/>
    </row>
    <row r="71" spans="4:18" ht="16.5" hidden="1" customHeight="1" x14ac:dyDescent="0.35">
      <c r="L71" s="1"/>
      <c r="M71" s="1"/>
      <c r="N71" s="1"/>
      <c r="O71" s="1"/>
    </row>
    <row r="72" spans="4:18" ht="16.5" hidden="1" customHeight="1" x14ac:dyDescent="0.35"/>
    <row r="73" spans="4:18" ht="16.5" hidden="1" customHeight="1" x14ac:dyDescent="0.35"/>
    <row r="74" spans="4:18" ht="16.5" hidden="1" customHeight="1" x14ac:dyDescent="0.35"/>
    <row r="75" spans="4:18" ht="16.5" hidden="1" customHeight="1" x14ac:dyDescent="0.35"/>
    <row r="76" spans="4:18" ht="16.5" hidden="1" customHeight="1" x14ac:dyDescent="0.35"/>
    <row r="77" spans="4:18" ht="16.5" hidden="1" customHeight="1" x14ac:dyDescent="0.35"/>
    <row r="78" spans="4:18" ht="16.5" hidden="1" customHeight="1" x14ac:dyDescent="0.35"/>
    <row r="79" spans="4:18" ht="16.5" hidden="1" customHeight="1" x14ac:dyDescent="0.35"/>
    <row r="80" spans="4:18" ht="16.5" hidden="1" customHeight="1" x14ac:dyDescent="0.35"/>
    <row r="81" ht="16.5" hidden="1" customHeight="1" x14ac:dyDescent="0.35"/>
    <row r="82" ht="15" hidden="1" customHeight="1" x14ac:dyDescent="0.35"/>
    <row r="83" ht="15" hidden="1" customHeight="1" x14ac:dyDescent="0.35"/>
    <row r="84" ht="15" hidden="1" customHeight="1" x14ac:dyDescent="0.35"/>
    <row r="85" ht="15" hidden="1" customHeight="1" x14ac:dyDescent="0.35"/>
    <row r="86" ht="15" hidden="1" customHeight="1" x14ac:dyDescent="0.35"/>
    <row r="87" ht="15" hidden="1" customHeight="1" x14ac:dyDescent="0.35"/>
    <row r="88" ht="15" hidden="1" customHeight="1" x14ac:dyDescent="0.35"/>
    <row r="89" ht="15" hidden="1" customHeight="1" x14ac:dyDescent="0.35"/>
    <row r="90" ht="15" hidden="1" customHeight="1" x14ac:dyDescent="0.35"/>
    <row r="91" ht="15" hidden="1" customHeight="1" x14ac:dyDescent="0.35"/>
    <row r="92" ht="15" hidden="1" customHeight="1" x14ac:dyDescent="0.35"/>
    <row r="93" ht="15" hidden="1" customHeight="1" x14ac:dyDescent="0.35"/>
    <row r="94" ht="15" hidden="1" customHeight="1" x14ac:dyDescent="0.35"/>
    <row r="95" ht="15" hidden="1" customHeight="1" x14ac:dyDescent="0.35"/>
    <row r="96" ht="15" hidden="1" customHeight="1" x14ac:dyDescent="0.35"/>
    <row r="97" ht="15" hidden="1" customHeight="1" x14ac:dyDescent="0.35"/>
    <row r="98" ht="15" hidden="1" customHeight="1" x14ac:dyDescent="0.35"/>
    <row r="99" ht="15" hidden="1" customHeight="1" x14ac:dyDescent="0.35"/>
  </sheetData>
  <dataConsolidate link="1"/>
  <mergeCells count="9">
    <mergeCell ref="I48:M48"/>
    <mergeCell ref="I54:N56"/>
    <mergeCell ref="I58:N58"/>
    <mergeCell ref="I64:M64"/>
    <mergeCell ref="I12:N15"/>
    <mergeCell ref="I17:N18"/>
    <mergeCell ref="I26:M26"/>
    <mergeCell ref="I42:N46"/>
    <mergeCell ref="I20:N22"/>
  </mergeCells>
  <hyperlinks>
    <hyperlink ref="D15" r:id="rId1" xr:uid="{B05051FC-6ACD-481B-B560-A4726088387F}"/>
    <hyperlink ref="D20" r:id="rId2" xr:uid="{D0F97E69-8597-4304-B53B-769AB2DB8ABC}"/>
    <hyperlink ref="D25" r:id="rId3" xr:uid="{63C9318E-EEE8-4678-9704-F1456CCBB540}"/>
    <hyperlink ref="D26" r:id="rId4" xr:uid="{1D057FCE-DAF9-41F3-9675-C03CEF0486C1}"/>
  </hyperlinks>
  <pageMargins left="0.7" right="0.7" top="0.75" bottom="0.75" header="0.3" footer="0.3"/>
  <pageSetup paperSize="9" scale="7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9BCEC-0F89-46F6-B172-06EA92475FEF}">
  <dimension ref="A1:R206"/>
  <sheetViews>
    <sheetView tabSelected="1" zoomScale="40" zoomScaleNormal="40" workbookViewId="0">
      <pane ySplit="3" topLeftCell="A4" activePane="bottomLeft" state="frozen"/>
      <selection pane="bottomLeft" activeCell="H27" sqref="H27"/>
    </sheetView>
  </sheetViews>
  <sheetFormatPr defaultColWidth="0" defaultRowHeight="16.5" zeroHeight="1" x14ac:dyDescent="0.45"/>
  <cols>
    <col min="1" max="1" width="7.54296875" style="35" bestFit="1" customWidth="1"/>
    <col min="2" max="2" width="13.81640625" style="34" customWidth="1"/>
    <col min="3" max="3" width="95.1796875" style="36" customWidth="1"/>
    <col min="4" max="4" width="42.1796875" style="36" customWidth="1"/>
    <col min="5" max="5" width="20" style="36" customWidth="1"/>
    <col min="6" max="6" width="24.7265625" style="36" customWidth="1"/>
    <col min="7" max="8" width="36.7265625" style="36" customWidth="1"/>
    <col min="9" max="9" width="16.81640625" style="36" customWidth="1"/>
    <col min="10" max="10" width="21.1796875" style="20" bestFit="1" customWidth="1"/>
    <col min="11" max="11" width="10.1796875" style="36" hidden="1" customWidth="1"/>
    <col min="12" max="16384" width="9.1796875" style="36" hidden="1"/>
  </cols>
  <sheetData>
    <row r="1" spans="1:10" s="48" customFormat="1" ht="27.5" x14ac:dyDescent="0.75">
      <c r="A1" s="52" t="s">
        <v>21</v>
      </c>
      <c r="C1" s="52"/>
      <c r="D1" s="52"/>
      <c r="E1" s="52"/>
      <c r="F1" s="52"/>
      <c r="G1" s="52"/>
      <c r="H1" s="52"/>
      <c r="I1" s="52"/>
      <c r="J1" s="52"/>
    </row>
    <row r="2" spans="1:10" s="48" customFormat="1" ht="27.5" x14ac:dyDescent="0.75">
      <c r="A2" s="49"/>
      <c r="B2" s="49"/>
      <c r="C2" s="49"/>
      <c r="D2" s="49"/>
      <c r="E2" s="49"/>
      <c r="F2" s="49"/>
      <c r="G2" s="49"/>
      <c r="H2" s="49"/>
      <c r="I2" s="49"/>
      <c r="J2" s="49"/>
    </row>
    <row r="3" spans="1:10" ht="17" thickBot="1" x14ac:dyDescent="0.5">
      <c r="A3" s="39" t="s">
        <v>22</v>
      </c>
      <c r="B3" s="37" t="s">
        <v>23</v>
      </c>
      <c r="C3" s="38" t="s">
        <v>24</v>
      </c>
      <c r="D3" s="38" t="s">
        <v>25</v>
      </c>
      <c r="E3" s="38" t="s">
        <v>26</v>
      </c>
      <c r="F3" s="38" t="s">
        <v>27</v>
      </c>
      <c r="G3" s="38" t="s">
        <v>28</v>
      </c>
      <c r="H3" s="38" t="s">
        <v>527</v>
      </c>
      <c r="I3" s="38" t="s">
        <v>29</v>
      </c>
      <c r="J3" s="38" t="s">
        <v>30</v>
      </c>
    </row>
    <row r="4" spans="1:10" x14ac:dyDescent="0.45">
      <c r="A4" s="42">
        <v>2026</v>
      </c>
      <c r="B4" s="40" t="s">
        <v>130</v>
      </c>
      <c r="C4" s="60" t="s">
        <v>428</v>
      </c>
      <c r="D4" s="41" t="s">
        <v>429</v>
      </c>
      <c r="E4" s="41" t="s">
        <v>430</v>
      </c>
      <c r="F4" s="41" t="s">
        <v>41</v>
      </c>
      <c r="G4" s="43" t="s">
        <v>431</v>
      </c>
      <c r="H4" s="43" t="s">
        <v>531</v>
      </c>
      <c r="I4" s="44" t="s">
        <v>37</v>
      </c>
      <c r="J4" s="44" t="s">
        <v>142</v>
      </c>
    </row>
    <row r="5" spans="1:10" x14ac:dyDescent="0.45">
      <c r="A5" s="56">
        <v>2026</v>
      </c>
      <c r="B5" s="57" t="s">
        <v>59</v>
      </c>
      <c r="C5" s="58" t="s">
        <v>475</v>
      </c>
      <c r="D5" s="59" t="s">
        <v>45</v>
      </c>
      <c r="E5" s="59" t="s">
        <v>45</v>
      </c>
      <c r="F5" s="59" t="s">
        <v>476</v>
      </c>
      <c r="G5" s="30" t="s">
        <v>477</v>
      </c>
      <c r="H5" s="30" t="s">
        <v>528</v>
      </c>
      <c r="I5" s="20" t="s">
        <v>37</v>
      </c>
      <c r="J5" s="20" t="s">
        <v>45</v>
      </c>
    </row>
    <row r="6" spans="1:10" x14ac:dyDescent="0.45">
      <c r="A6" s="42">
        <v>2026</v>
      </c>
      <c r="B6" s="40" t="s">
        <v>59</v>
      </c>
      <c r="C6" s="53" t="s">
        <v>464</v>
      </c>
      <c r="D6" s="41" t="s">
        <v>44</v>
      </c>
      <c r="E6" s="41" t="s">
        <v>45</v>
      </c>
      <c r="F6" s="41" t="s">
        <v>46</v>
      </c>
      <c r="G6" s="43" t="s">
        <v>453</v>
      </c>
      <c r="H6" s="43" t="s">
        <v>529</v>
      </c>
      <c r="I6" s="44" t="s">
        <v>37</v>
      </c>
      <c r="J6" s="44" t="s">
        <v>45</v>
      </c>
    </row>
    <row r="7" spans="1:10" x14ac:dyDescent="0.45">
      <c r="A7" s="56">
        <v>2026</v>
      </c>
      <c r="B7" s="57" t="s">
        <v>31</v>
      </c>
      <c r="C7" s="58" t="s">
        <v>478</v>
      </c>
      <c r="D7" s="59" t="s">
        <v>45</v>
      </c>
      <c r="E7" s="59" t="s">
        <v>45</v>
      </c>
      <c r="F7" s="59" t="s">
        <v>476</v>
      </c>
      <c r="G7" s="30" t="s">
        <v>479</v>
      </c>
      <c r="H7" s="30" t="s">
        <v>531</v>
      </c>
      <c r="I7" s="20" t="s">
        <v>37</v>
      </c>
      <c r="J7" s="20" t="s">
        <v>45</v>
      </c>
    </row>
    <row r="8" spans="1:10" x14ac:dyDescent="0.45">
      <c r="A8" s="42">
        <v>2026</v>
      </c>
      <c r="B8" s="40" t="s">
        <v>31</v>
      </c>
      <c r="C8" s="53" t="s">
        <v>32</v>
      </c>
      <c r="D8" s="41" t="s">
        <v>33</v>
      </c>
      <c r="E8" s="41" t="s">
        <v>34</v>
      </c>
      <c r="F8" s="41" t="s">
        <v>35</v>
      </c>
      <c r="G8" s="43" t="s">
        <v>36</v>
      </c>
      <c r="H8" s="43" t="s">
        <v>531</v>
      </c>
      <c r="I8" s="44" t="s">
        <v>37</v>
      </c>
      <c r="J8" s="44" t="s">
        <v>142</v>
      </c>
    </row>
    <row r="9" spans="1:10" x14ac:dyDescent="0.45">
      <c r="A9" s="56">
        <v>2026</v>
      </c>
      <c r="B9" s="57" t="s">
        <v>31</v>
      </c>
      <c r="C9" s="58" t="s">
        <v>38</v>
      </c>
      <c r="D9" s="59" t="s">
        <v>39</v>
      </c>
      <c r="E9" s="59" t="s">
        <v>524</v>
      </c>
      <c r="F9" s="59" t="s">
        <v>41</v>
      </c>
      <c r="G9" s="30" t="s">
        <v>42</v>
      </c>
      <c r="H9" s="30" t="s">
        <v>531</v>
      </c>
      <c r="I9" s="20" t="s">
        <v>37</v>
      </c>
      <c r="J9" s="20" t="s">
        <v>142</v>
      </c>
    </row>
    <row r="10" spans="1:10" x14ac:dyDescent="0.45">
      <c r="A10" s="42">
        <v>2026</v>
      </c>
      <c r="B10" s="40" t="s">
        <v>31</v>
      </c>
      <c r="C10" s="53" t="s">
        <v>432</v>
      </c>
      <c r="D10" s="41" t="s">
        <v>49</v>
      </c>
      <c r="E10" s="41" t="s">
        <v>49</v>
      </c>
      <c r="F10" s="41" t="s">
        <v>106</v>
      </c>
      <c r="G10" s="43" t="s">
        <v>50</v>
      </c>
      <c r="H10" s="43" t="s">
        <v>534</v>
      </c>
      <c r="I10" s="44" t="s">
        <v>37</v>
      </c>
      <c r="J10" s="44" t="s">
        <v>51</v>
      </c>
    </row>
    <row r="11" spans="1:10" x14ac:dyDescent="0.45">
      <c r="A11" s="56">
        <v>2026</v>
      </c>
      <c r="B11" s="57" t="s">
        <v>70</v>
      </c>
      <c r="C11" s="58" t="s">
        <v>433</v>
      </c>
      <c r="D11" s="59" t="s">
        <v>45</v>
      </c>
      <c r="E11" s="59" t="s">
        <v>45</v>
      </c>
      <c r="F11" s="59" t="s">
        <v>63</v>
      </c>
      <c r="G11" s="30" t="s">
        <v>64</v>
      </c>
      <c r="H11" s="30" t="s">
        <v>528</v>
      </c>
      <c r="I11" s="20" t="s">
        <v>37</v>
      </c>
      <c r="J11" s="20" t="s">
        <v>45</v>
      </c>
    </row>
    <row r="12" spans="1:10" x14ac:dyDescent="0.45">
      <c r="A12" s="42">
        <v>2026</v>
      </c>
      <c r="B12" s="40" t="s">
        <v>70</v>
      </c>
      <c r="C12" s="53" t="s">
        <v>482</v>
      </c>
      <c r="D12" s="41" t="s">
        <v>45</v>
      </c>
      <c r="E12" s="41" t="s">
        <v>45</v>
      </c>
      <c r="F12" s="41" t="s">
        <v>476</v>
      </c>
      <c r="G12" s="43" t="s">
        <v>483</v>
      </c>
      <c r="H12" s="43" t="s">
        <v>528</v>
      </c>
      <c r="I12" s="44" t="s">
        <v>37</v>
      </c>
      <c r="J12" s="44" t="s">
        <v>45</v>
      </c>
    </row>
    <row r="13" spans="1:10" x14ac:dyDescent="0.45">
      <c r="A13" s="56">
        <v>2026</v>
      </c>
      <c r="B13" s="57" t="s">
        <v>70</v>
      </c>
      <c r="C13" s="58" t="s">
        <v>480</v>
      </c>
      <c r="D13" s="59" t="s">
        <v>45</v>
      </c>
      <c r="E13" s="59" t="s">
        <v>45</v>
      </c>
      <c r="F13" s="59" t="s">
        <v>476</v>
      </c>
      <c r="G13" s="30" t="s">
        <v>481</v>
      </c>
      <c r="H13" s="30" t="s">
        <v>531</v>
      </c>
      <c r="I13" s="20" t="s">
        <v>37</v>
      </c>
      <c r="J13" s="20" t="s">
        <v>45</v>
      </c>
    </row>
    <row r="14" spans="1:10" x14ac:dyDescent="0.45">
      <c r="A14" s="42">
        <v>2026</v>
      </c>
      <c r="B14" s="40" t="s">
        <v>76</v>
      </c>
      <c r="C14" s="53" t="s">
        <v>484</v>
      </c>
      <c r="D14" s="41" t="s">
        <v>45</v>
      </c>
      <c r="E14" s="41" t="s">
        <v>45</v>
      </c>
      <c r="F14" s="41" t="s">
        <v>476</v>
      </c>
      <c r="G14" s="43" t="s">
        <v>485</v>
      </c>
      <c r="H14" s="43" t="s">
        <v>528</v>
      </c>
      <c r="I14" s="44" t="s">
        <v>37</v>
      </c>
      <c r="J14" s="44" t="s">
        <v>45</v>
      </c>
    </row>
    <row r="15" spans="1:10" x14ac:dyDescent="0.45">
      <c r="A15" s="56">
        <v>2026</v>
      </c>
      <c r="B15" s="57" t="s">
        <v>150</v>
      </c>
      <c r="C15" s="58" t="s">
        <v>434</v>
      </c>
      <c r="D15" s="59" t="s">
        <v>45</v>
      </c>
      <c r="E15" s="59" t="s">
        <v>45</v>
      </c>
      <c r="F15" s="59" t="s">
        <v>56</v>
      </c>
      <c r="G15" s="30" t="s">
        <v>435</v>
      </c>
      <c r="H15" s="30" t="s">
        <v>528</v>
      </c>
      <c r="I15" s="20" t="s">
        <v>37</v>
      </c>
      <c r="J15" s="20" t="s">
        <v>45</v>
      </c>
    </row>
    <row r="16" spans="1:10" x14ac:dyDescent="0.45">
      <c r="A16" s="42">
        <v>2025</v>
      </c>
      <c r="B16" s="40" t="s">
        <v>43</v>
      </c>
      <c r="C16" s="53" t="s">
        <v>486</v>
      </c>
      <c r="D16" s="41" t="s">
        <v>45</v>
      </c>
      <c r="E16" s="41" t="s">
        <v>45</v>
      </c>
      <c r="F16" s="41" t="s">
        <v>476</v>
      </c>
      <c r="G16" s="43" t="s">
        <v>487</v>
      </c>
      <c r="H16" s="43" t="s">
        <v>528</v>
      </c>
      <c r="I16" s="44" t="s">
        <v>37</v>
      </c>
      <c r="J16" s="44" t="s">
        <v>45</v>
      </c>
    </row>
    <row r="17" spans="1:10" x14ac:dyDescent="0.45">
      <c r="A17" s="56">
        <v>2025</v>
      </c>
      <c r="B17" s="57" t="s">
        <v>43</v>
      </c>
      <c r="C17" s="58" t="s">
        <v>436</v>
      </c>
      <c r="D17" s="59" t="s">
        <v>49</v>
      </c>
      <c r="E17" s="59" t="s">
        <v>49</v>
      </c>
      <c r="F17" s="59" t="s">
        <v>106</v>
      </c>
      <c r="G17" s="30" t="s">
        <v>50</v>
      </c>
      <c r="H17" s="30" t="s">
        <v>534</v>
      </c>
      <c r="I17" s="20" t="s">
        <v>37</v>
      </c>
      <c r="J17" s="20" t="s">
        <v>51</v>
      </c>
    </row>
    <row r="18" spans="1:10" x14ac:dyDescent="0.45">
      <c r="A18" s="42">
        <v>2025</v>
      </c>
      <c r="B18" s="40" t="s">
        <v>43</v>
      </c>
      <c r="C18" s="53" t="s">
        <v>463</v>
      </c>
      <c r="D18" s="41" t="s">
        <v>44</v>
      </c>
      <c r="E18" s="41" t="s">
        <v>45</v>
      </c>
      <c r="F18" s="41" t="s">
        <v>46</v>
      </c>
      <c r="G18" s="43" t="s">
        <v>47</v>
      </c>
      <c r="H18" s="43" t="s">
        <v>529</v>
      </c>
      <c r="I18" s="44" t="s">
        <v>37</v>
      </c>
      <c r="J18" s="44" t="s">
        <v>45</v>
      </c>
    </row>
    <row r="19" spans="1:10" x14ac:dyDescent="0.45">
      <c r="A19" s="56">
        <v>2025</v>
      </c>
      <c r="B19" s="57" t="s">
        <v>215</v>
      </c>
      <c r="C19" s="58" t="s">
        <v>437</v>
      </c>
      <c r="D19" s="59" t="s">
        <v>45</v>
      </c>
      <c r="E19" s="59" t="s">
        <v>45</v>
      </c>
      <c r="F19" s="59" t="s">
        <v>409</v>
      </c>
      <c r="G19" s="30" t="s">
        <v>438</v>
      </c>
      <c r="H19" s="30" t="s">
        <v>528</v>
      </c>
      <c r="I19" s="20" t="s">
        <v>37</v>
      </c>
      <c r="J19" s="20" t="s">
        <v>45</v>
      </c>
    </row>
    <row r="20" spans="1:10" x14ac:dyDescent="0.45">
      <c r="A20" s="42">
        <v>2025</v>
      </c>
      <c r="B20" s="40" t="s">
        <v>58</v>
      </c>
      <c r="C20" s="53" t="s">
        <v>490</v>
      </c>
      <c r="D20" s="41" t="s">
        <v>45</v>
      </c>
      <c r="E20" s="41" t="s">
        <v>45</v>
      </c>
      <c r="F20" s="41" t="s">
        <v>63</v>
      </c>
      <c r="G20" s="43" t="s">
        <v>488</v>
      </c>
      <c r="H20" s="43" t="s">
        <v>528</v>
      </c>
      <c r="I20" s="44" t="s">
        <v>37</v>
      </c>
      <c r="J20" s="44" t="s">
        <v>45</v>
      </c>
    </row>
    <row r="21" spans="1:10" x14ac:dyDescent="0.45">
      <c r="A21" s="56">
        <v>2025</v>
      </c>
      <c r="B21" s="57" t="s">
        <v>215</v>
      </c>
      <c r="C21" s="58" t="s">
        <v>489</v>
      </c>
      <c r="D21" s="59" t="s">
        <v>45</v>
      </c>
      <c r="E21" s="59" t="s">
        <v>45</v>
      </c>
      <c r="F21" s="59" t="s">
        <v>63</v>
      </c>
      <c r="G21" s="30" t="s">
        <v>488</v>
      </c>
      <c r="H21" s="30" t="s">
        <v>528</v>
      </c>
      <c r="I21" s="20" t="s">
        <v>37</v>
      </c>
      <c r="J21" s="20" t="s">
        <v>45</v>
      </c>
    </row>
    <row r="22" spans="1:10" x14ac:dyDescent="0.45">
      <c r="A22" s="42">
        <v>2025</v>
      </c>
      <c r="B22" s="40" t="s">
        <v>52</v>
      </c>
      <c r="C22" s="53" t="s">
        <v>462</v>
      </c>
      <c r="D22" s="41" t="s">
        <v>53</v>
      </c>
      <c r="E22" s="41" t="s">
        <v>45</v>
      </c>
      <c r="F22" s="41" t="s">
        <v>46</v>
      </c>
      <c r="G22" s="43" t="s">
        <v>54</v>
      </c>
      <c r="H22" s="43" t="s">
        <v>529</v>
      </c>
      <c r="I22" s="44" t="s">
        <v>37</v>
      </c>
      <c r="J22" s="44" t="s">
        <v>45</v>
      </c>
    </row>
    <row r="23" spans="1:10" x14ac:dyDescent="0.45">
      <c r="A23" s="56">
        <v>2025</v>
      </c>
      <c r="B23" s="57" t="s">
        <v>52</v>
      </c>
      <c r="C23" s="58" t="s">
        <v>526</v>
      </c>
      <c r="D23" s="59" t="s">
        <v>49</v>
      </c>
      <c r="E23" s="59" t="s">
        <v>105</v>
      </c>
      <c r="F23" s="59" t="s">
        <v>106</v>
      </c>
      <c r="G23" s="30" t="s">
        <v>50</v>
      </c>
      <c r="H23" s="30" t="s">
        <v>534</v>
      </c>
      <c r="I23" s="20" t="s">
        <v>37</v>
      </c>
      <c r="J23" s="20" t="s">
        <v>51</v>
      </c>
    </row>
    <row r="24" spans="1:10" x14ac:dyDescent="0.45">
      <c r="A24" s="42">
        <v>2025</v>
      </c>
      <c r="B24" s="40" t="s">
        <v>52</v>
      </c>
      <c r="C24" s="53" t="s">
        <v>55</v>
      </c>
      <c r="D24" s="41" t="s">
        <v>45</v>
      </c>
      <c r="E24" s="41" t="s">
        <v>45</v>
      </c>
      <c r="F24" s="41" t="s">
        <v>56</v>
      </c>
      <c r="G24" s="43" t="s">
        <v>57</v>
      </c>
      <c r="H24" s="43" t="s">
        <v>531</v>
      </c>
      <c r="I24" s="44" t="s">
        <v>37</v>
      </c>
      <c r="J24" s="44" t="s">
        <v>45</v>
      </c>
    </row>
    <row r="25" spans="1:10" s="20" customFormat="1" x14ac:dyDescent="0.45">
      <c r="A25" s="56">
        <v>2025</v>
      </c>
      <c r="B25" s="57" t="s">
        <v>52</v>
      </c>
      <c r="C25" s="58" t="s">
        <v>613</v>
      </c>
      <c r="D25" s="59" t="s">
        <v>614</v>
      </c>
      <c r="E25" s="59" t="s">
        <v>615</v>
      </c>
      <c r="F25" s="59" t="s">
        <v>41</v>
      </c>
      <c r="G25" s="30" t="s">
        <v>616</v>
      </c>
      <c r="H25" s="30" t="s">
        <v>531</v>
      </c>
      <c r="I25" s="20" t="s">
        <v>37</v>
      </c>
      <c r="J25" s="20" t="s">
        <v>41</v>
      </c>
    </row>
    <row r="26" spans="1:10" x14ac:dyDescent="0.45">
      <c r="A26" s="56">
        <v>2025</v>
      </c>
      <c r="B26" s="57" t="s">
        <v>59</v>
      </c>
      <c r="C26" s="58" t="s">
        <v>461</v>
      </c>
      <c r="D26" s="59" t="s">
        <v>60</v>
      </c>
      <c r="E26" s="59" t="s">
        <v>45</v>
      </c>
      <c r="F26" s="59" t="s">
        <v>46</v>
      </c>
      <c r="G26" s="30" t="s">
        <v>61</v>
      </c>
      <c r="H26" s="30" t="s">
        <v>529</v>
      </c>
      <c r="I26" s="20" t="s">
        <v>37</v>
      </c>
      <c r="J26" s="20" t="s">
        <v>45</v>
      </c>
    </row>
    <row r="27" spans="1:10" x14ac:dyDescent="0.45">
      <c r="A27" s="42">
        <v>2025</v>
      </c>
      <c r="B27" s="40" t="s">
        <v>59</v>
      </c>
      <c r="C27" s="53" t="s">
        <v>62</v>
      </c>
      <c r="D27" s="41" t="s">
        <v>45</v>
      </c>
      <c r="E27" s="41" t="s">
        <v>45</v>
      </c>
      <c r="F27" s="41" t="s">
        <v>63</v>
      </c>
      <c r="G27" s="43" t="s">
        <v>64</v>
      </c>
      <c r="H27" s="43" t="s">
        <v>528</v>
      </c>
      <c r="I27" s="44" t="s">
        <v>37</v>
      </c>
      <c r="J27" s="44" t="s">
        <v>45</v>
      </c>
    </row>
    <row r="28" spans="1:10" x14ac:dyDescent="0.45">
      <c r="A28" s="56">
        <v>2025</v>
      </c>
      <c r="B28" s="57" t="s">
        <v>31</v>
      </c>
      <c r="C28" s="58" t="s">
        <v>66</v>
      </c>
      <c r="D28" s="59" t="s">
        <v>45</v>
      </c>
      <c r="E28" s="59" t="s">
        <v>45</v>
      </c>
      <c r="F28" s="59" t="s">
        <v>476</v>
      </c>
      <c r="G28" s="30" t="s">
        <v>69</v>
      </c>
      <c r="H28" s="30" t="s">
        <v>531</v>
      </c>
      <c r="I28" s="20" t="s">
        <v>37</v>
      </c>
      <c r="J28" s="20" t="s">
        <v>45</v>
      </c>
    </row>
    <row r="29" spans="1:10" x14ac:dyDescent="0.45">
      <c r="A29" s="42">
        <v>2025</v>
      </c>
      <c r="B29" s="40" t="s">
        <v>65</v>
      </c>
      <c r="C29" s="53" t="s">
        <v>66</v>
      </c>
      <c r="D29" s="41" t="s">
        <v>67</v>
      </c>
      <c r="E29" s="41" t="s">
        <v>68</v>
      </c>
      <c r="F29" s="41" t="s">
        <v>41</v>
      </c>
      <c r="G29" s="43" t="s">
        <v>69</v>
      </c>
      <c r="H29" s="43" t="s">
        <v>531</v>
      </c>
      <c r="I29" s="44" t="s">
        <v>37</v>
      </c>
      <c r="J29" s="44" t="s">
        <v>142</v>
      </c>
    </row>
    <row r="30" spans="1:10" x14ac:dyDescent="0.45">
      <c r="A30" s="56">
        <v>2025</v>
      </c>
      <c r="B30" s="57" t="s">
        <v>65</v>
      </c>
      <c r="C30" s="58" t="s">
        <v>491</v>
      </c>
      <c r="D30" s="59" t="s">
        <v>492</v>
      </c>
      <c r="E30" s="59" t="s">
        <v>45</v>
      </c>
      <c r="F30" s="59" t="s">
        <v>476</v>
      </c>
      <c r="G30" s="30" t="s">
        <v>493</v>
      </c>
      <c r="H30" s="30" t="s">
        <v>528</v>
      </c>
      <c r="I30" s="20" t="s">
        <v>37</v>
      </c>
      <c r="J30" s="20" t="s">
        <v>45</v>
      </c>
    </row>
    <row r="31" spans="1:10" x14ac:dyDescent="0.45">
      <c r="A31" s="42">
        <v>2025</v>
      </c>
      <c r="B31" s="40" t="s">
        <v>70</v>
      </c>
      <c r="C31" s="53" t="s">
        <v>460</v>
      </c>
      <c r="D31" s="41" t="s">
        <v>71</v>
      </c>
      <c r="E31" s="41" t="s">
        <v>45</v>
      </c>
      <c r="F31" s="41" t="s">
        <v>46</v>
      </c>
      <c r="G31" s="43" t="s">
        <v>72</v>
      </c>
      <c r="H31" s="43" t="s">
        <v>529</v>
      </c>
      <c r="I31" s="44" t="s">
        <v>37</v>
      </c>
      <c r="J31" s="44" t="s">
        <v>45</v>
      </c>
    </row>
    <row r="32" spans="1:10" x14ac:dyDescent="0.45">
      <c r="A32" s="56">
        <v>2025</v>
      </c>
      <c r="B32" s="57" t="s">
        <v>70</v>
      </c>
      <c r="C32" s="58" t="s">
        <v>496</v>
      </c>
      <c r="D32" s="59" t="s">
        <v>45</v>
      </c>
      <c r="E32" s="59" t="s">
        <v>45</v>
      </c>
      <c r="F32" s="59" t="s">
        <v>476</v>
      </c>
      <c r="G32" s="30" t="s">
        <v>444</v>
      </c>
      <c r="H32" s="30" t="s">
        <v>531</v>
      </c>
      <c r="I32" s="20" t="s">
        <v>37</v>
      </c>
      <c r="J32" s="20" t="s">
        <v>45</v>
      </c>
    </row>
    <row r="33" spans="1:10" x14ac:dyDescent="0.45">
      <c r="A33" s="42">
        <v>2025</v>
      </c>
      <c r="B33" s="40" t="s">
        <v>70</v>
      </c>
      <c r="C33" s="53" t="s">
        <v>494</v>
      </c>
      <c r="D33" s="41" t="s">
        <v>71</v>
      </c>
      <c r="E33" s="41" t="s">
        <v>45</v>
      </c>
      <c r="F33" s="41" t="s">
        <v>476</v>
      </c>
      <c r="G33" s="43" t="s">
        <v>495</v>
      </c>
      <c r="H33" s="43" t="s">
        <v>528</v>
      </c>
      <c r="I33" s="44" t="s">
        <v>37</v>
      </c>
      <c r="J33" s="44" t="s">
        <v>45</v>
      </c>
    </row>
    <row r="34" spans="1:10" x14ac:dyDescent="0.45">
      <c r="A34" s="56">
        <v>2025</v>
      </c>
      <c r="B34" s="57" t="s">
        <v>70</v>
      </c>
      <c r="C34" s="58" t="s">
        <v>73</v>
      </c>
      <c r="D34" s="59" t="s">
        <v>74</v>
      </c>
      <c r="E34" s="59" t="s">
        <v>524</v>
      </c>
      <c r="F34" s="59" t="s">
        <v>41</v>
      </c>
      <c r="G34" s="30" t="s">
        <v>75</v>
      </c>
      <c r="H34" s="30" t="s">
        <v>531</v>
      </c>
      <c r="I34" s="20" t="s">
        <v>37</v>
      </c>
      <c r="J34" s="20" t="s">
        <v>142</v>
      </c>
    </row>
    <row r="35" spans="1:10" x14ac:dyDescent="0.45">
      <c r="A35" s="42">
        <v>2025</v>
      </c>
      <c r="B35" s="40" t="s">
        <v>76</v>
      </c>
      <c r="C35" s="53" t="s">
        <v>48</v>
      </c>
      <c r="D35" s="41" t="s">
        <v>49</v>
      </c>
      <c r="E35" s="41" t="s">
        <v>105</v>
      </c>
      <c r="F35" s="41" t="s">
        <v>106</v>
      </c>
      <c r="G35" s="43" t="s">
        <v>50</v>
      </c>
      <c r="H35" s="43" t="s">
        <v>534</v>
      </c>
      <c r="I35" s="44" t="s">
        <v>37</v>
      </c>
      <c r="J35" s="44" t="s">
        <v>51</v>
      </c>
    </row>
    <row r="36" spans="1:10" x14ac:dyDescent="0.45">
      <c r="A36" s="56">
        <v>2024</v>
      </c>
      <c r="B36" s="57" t="s">
        <v>43</v>
      </c>
      <c r="C36" s="58" t="s">
        <v>459</v>
      </c>
      <c r="D36" s="59" t="s">
        <v>77</v>
      </c>
      <c r="E36" s="59" t="s">
        <v>45</v>
      </c>
      <c r="F36" s="59" t="s">
        <v>46</v>
      </c>
      <c r="G36" s="30" t="s">
        <v>78</v>
      </c>
      <c r="H36" s="30" t="s">
        <v>529</v>
      </c>
      <c r="I36" s="20" t="s">
        <v>37</v>
      </c>
      <c r="J36" s="20" t="s">
        <v>45</v>
      </c>
    </row>
    <row r="37" spans="1:10" x14ac:dyDescent="0.45">
      <c r="A37" s="42">
        <v>2024</v>
      </c>
      <c r="B37" s="40" t="s">
        <v>215</v>
      </c>
      <c r="C37" s="53" t="s">
        <v>439</v>
      </c>
      <c r="D37" s="41" t="s">
        <v>45</v>
      </c>
      <c r="E37" s="41" t="s">
        <v>440</v>
      </c>
      <c r="F37" s="41" t="s">
        <v>63</v>
      </c>
      <c r="G37" s="43" t="s">
        <v>64</v>
      </c>
      <c r="H37" s="43" t="s">
        <v>528</v>
      </c>
      <c r="I37" s="44" t="s">
        <v>37</v>
      </c>
      <c r="J37" s="44" t="s">
        <v>45</v>
      </c>
    </row>
    <row r="38" spans="1:10" x14ac:dyDescent="0.45">
      <c r="A38" s="56">
        <v>2024</v>
      </c>
      <c r="B38" s="57" t="s">
        <v>58</v>
      </c>
      <c r="C38" s="58" t="s">
        <v>79</v>
      </c>
      <c r="D38" s="59" t="s">
        <v>45</v>
      </c>
      <c r="E38" s="59" t="s">
        <v>45</v>
      </c>
      <c r="F38" s="59" t="s">
        <v>409</v>
      </c>
      <c r="G38" s="30" t="s">
        <v>80</v>
      </c>
      <c r="H38" s="30" t="s">
        <v>528</v>
      </c>
      <c r="I38" s="20" t="s">
        <v>37</v>
      </c>
      <c r="J38" s="20" t="s">
        <v>45</v>
      </c>
    </row>
    <row r="39" spans="1:10" x14ac:dyDescent="0.45">
      <c r="A39" s="42">
        <v>2024</v>
      </c>
      <c r="B39" s="40" t="s">
        <v>52</v>
      </c>
      <c r="C39" s="53" t="s">
        <v>81</v>
      </c>
      <c r="D39" s="41" t="s">
        <v>49</v>
      </c>
      <c r="E39" s="41" t="s">
        <v>105</v>
      </c>
      <c r="F39" s="41" t="s">
        <v>106</v>
      </c>
      <c r="G39" s="43" t="s">
        <v>50</v>
      </c>
      <c r="H39" s="43" t="s">
        <v>534</v>
      </c>
      <c r="I39" s="44" t="s">
        <v>37</v>
      </c>
      <c r="J39" s="44" t="s">
        <v>51</v>
      </c>
    </row>
    <row r="40" spans="1:10" x14ac:dyDescent="0.45">
      <c r="A40" s="56">
        <v>2024</v>
      </c>
      <c r="B40" s="57" t="s">
        <v>52</v>
      </c>
      <c r="C40" s="58" t="s">
        <v>441</v>
      </c>
      <c r="D40" s="59" t="s">
        <v>442</v>
      </c>
      <c r="E40" s="59" t="s">
        <v>443</v>
      </c>
      <c r="F40" s="59" t="s">
        <v>444</v>
      </c>
      <c r="G40" s="30" t="s">
        <v>445</v>
      </c>
      <c r="H40" s="30" t="s">
        <v>531</v>
      </c>
      <c r="I40" s="20" t="s">
        <v>37</v>
      </c>
      <c r="J40" s="20" t="s">
        <v>41</v>
      </c>
    </row>
    <row r="41" spans="1:10" x14ac:dyDescent="0.45">
      <c r="A41" s="42">
        <v>2024</v>
      </c>
      <c r="B41" s="40" t="s">
        <v>52</v>
      </c>
      <c r="C41" s="53" t="s">
        <v>458</v>
      </c>
      <c r="D41" s="41" t="s">
        <v>82</v>
      </c>
      <c r="E41" s="41" t="s">
        <v>45</v>
      </c>
      <c r="F41" s="41" t="s">
        <v>46</v>
      </c>
      <c r="G41" s="43" t="s">
        <v>83</v>
      </c>
      <c r="H41" s="43" t="s">
        <v>529</v>
      </c>
      <c r="I41" s="44" t="s">
        <v>37</v>
      </c>
      <c r="J41" s="44" t="s">
        <v>45</v>
      </c>
    </row>
    <row r="42" spans="1:10" x14ac:dyDescent="0.45">
      <c r="A42" s="56">
        <v>2024</v>
      </c>
      <c r="B42" s="57" t="s">
        <v>52</v>
      </c>
      <c r="C42" s="58" t="s">
        <v>84</v>
      </c>
      <c r="D42" s="59" t="s">
        <v>71</v>
      </c>
      <c r="E42" s="59" t="s">
        <v>216</v>
      </c>
      <c r="F42" s="59" t="s">
        <v>35</v>
      </c>
      <c r="G42" s="30" t="s">
        <v>85</v>
      </c>
      <c r="H42" s="30" t="s">
        <v>531</v>
      </c>
      <c r="I42" s="20" t="s">
        <v>37</v>
      </c>
      <c r="J42" s="20" t="s">
        <v>45</v>
      </c>
    </row>
    <row r="43" spans="1:10" x14ac:dyDescent="0.45">
      <c r="A43" s="42">
        <v>2024</v>
      </c>
      <c r="B43" s="40" t="s">
        <v>86</v>
      </c>
      <c r="C43" s="53" t="s">
        <v>87</v>
      </c>
      <c r="D43" s="41" t="s">
        <v>88</v>
      </c>
      <c r="E43" s="41" t="s">
        <v>89</v>
      </c>
      <c r="F43" s="41" t="s">
        <v>41</v>
      </c>
      <c r="G43" s="43" t="s">
        <v>90</v>
      </c>
      <c r="H43" s="43" t="s">
        <v>528</v>
      </c>
      <c r="I43" s="44" t="s">
        <v>37</v>
      </c>
      <c r="J43" s="44" t="s">
        <v>142</v>
      </c>
    </row>
    <row r="44" spans="1:10" x14ac:dyDescent="0.45">
      <c r="A44" s="56">
        <v>2024</v>
      </c>
      <c r="B44" s="57" t="s">
        <v>86</v>
      </c>
      <c r="C44" s="58" t="s">
        <v>500</v>
      </c>
      <c r="D44" s="59" t="s">
        <v>501</v>
      </c>
      <c r="E44" s="59" t="s">
        <v>45</v>
      </c>
      <c r="F44" s="59" t="s">
        <v>476</v>
      </c>
      <c r="G44" s="30" t="s">
        <v>502</v>
      </c>
      <c r="H44" s="30" t="s">
        <v>531</v>
      </c>
      <c r="I44" s="20" t="s">
        <v>37</v>
      </c>
      <c r="J44" s="20" t="s">
        <v>45</v>
      </c>
    </row>
    <row r="45" spans="1:10" x14ac:dyDescent="0.45">
      <c r="A45" s="42">
        <v>2024</v>
      </c>
      <c r="B45" s="40" t="s">
        <v>59</v>
      </c>
      <c r="C45" s="53" t="s">
        <v>457</v>
      </c>
      <c r="D45" s="41" t="s">
        <v>91</v>
      </c>
      <c r="E45" s="41" t="s">
        <v>45</v>
      </c>
      <c r="F45" s="41" t="s">
        <v>46</v>
      </c>
      <c r="G45" s="43" t="s">
        <v>92</v>
      </c>
      <c r="H45" s="43" t="s">
        <v>529</v>
      </c>
      <c r="I45" s="44" t="s">
        <v>37</v>
      </c>
      <c r="J45" s="44" t="s">
        <v>45</v>
      </c>
    </row>
    <row r="46" spans="1:10" x14ac:dyDescent="0.45">
      <c r="A46" s="56">
        <v>2024</v>
      </c>
      <c r="B46" s="57" t="s">
        <v>59</v>
      </c>
      <c r="C46" s="58" t="s">
        <v>497</v>
      </c>
      <c r="D46" s="59" t="s">
        <v>45</v>
      </c>
      <c r="E46" s="59" t="s">
        <v>45</v>
      </c>
      <c r="F46" s="59" t="s">
        <v>476</v>
      </c>
      <c r="G46" s="30" t="s">
        <v>498</v>
      </c>
      <c r="H46" s="30" t="s">
        <v>531</v>
      </c>
      <c r="I46" s="20" t="s">
        <v>37</v>
      </c>
      <c r="J46" s="20" t="s">
        <v>45</v>
      </c>
    </row>
    <row r="47" spans="1:10" x14ac:dyDescent="0.45">
      <c r="A47" s="42">
        <v>2024</v>
      </c>
      <c r="B47" s="40" t="s">
        <v>59</v>
      </c>
      <c r="C47" s="53" t="s">
        <v>499</v>
      </c>
      <c r="D47" s="41" t="s">
        <v>45</v>
      </c>
      <c r="E47" s="41" t="s">
        <v>45</v>
      </c>
      <c r="F47" s="41" t="s">
        <v>525</v>
      </c>
      <c r="G47" s="43" t="s">
        <v>498</v>
      </c>
      <c r="H47" s="43" t="s">
        <v>531</v>
      </c>
      <c r="I47" s="44" t="s">
        <v>37</v>
      </c>
      <c r="J47" s="44" t="s">
        <v>45</v>
      </c>
    </row>
    <row r="48" spans="1:10" x14ac:dyDescent="0.45">
      <c r="A48" s="56">
        <v>2024</v>
      </c>
      <c r="B48" s="57" t="s">
        <v>65</v>
      </c>
      <c r="C48" s="58" t="s">
        <v>93</v>
      </c>
      <c r="D48" s="59" t="s">
        <v>94</v>
      </c>
      <c r="E48" s="59" t="s">
        <v>95</v>
      </c>
      <c r="F48" s="59" t="s">
        <v>41</v>
      </c>
      <c r="G48" s="30" t="s">
        <v>96</v>
      </c>
      <c r="H48" s="30" t="s">
        <v>531</v>
      </c>
      <c r="I48" s="20" t="s">
        <v>37</v>
      </c>
      <c r="J48" s="20" t="s">
        <v>142</v>
      </c>
    </row>
    <row r="49" spans="1:18" x14ac:dyDescent="0.45">
      <c r="A49" s="42">
        <v>2024</v>
      </c>
      <c r="B49" s="40" t="s">
        <v>65</v>
      </c>
      <c r="C49" s="53" t="s">
        <v>503</v>
      </c>
      <c r="D49" s="41" t="s">
        <v>45</v>
      </c>
      <c r="E49" s="41" t="s">
        <v>45</v>
      </c>
      <c r="F49" s="41" t="s">
        <v>476</v>
      </c>
      <c r="G49" s="43" t="s">
        <v>444</v>
      </c>
      <c r="H49" s="43" t="s">
        <v>531</v>
      </c>
      <c r="I49" s="44" t="s">
        <v>37</v>
      </c>
      <c r="J49" s="44" t="s">
        <v>45</v>
      </c>
    </row>
    <row r="50" spans="1:18" x14ac:dyDescent="0.45">
      <c r="A50" s="56">
        <v>2024</v>
      </c>
      <c r="B50" s="57" t="s">
        <v>70</v>
      </c>
      <c r="C50" s="58" t="s">
        <v>504</v>
      </c>
      <c r="D50" s="59" t="s">
        <v>45</v>
      </c>
      <c r="E50" s="59" t="s">
        <v>45</v>
      </c>
      <c r="F50" s="59" t="s">
        <v>476</v>
      </c>
      <c r="G50" s="30" t="s">
        <v>505</v>
      </c>
      <c r="H50" s="30" t="s">
        <v>528</v>
      </c>
      <c r="I50" s="20" t="s">
        <v>37</v>
      </c>
      <c r="J50" s="20" t="s">
        <v>45</v>
      </c>
    </row>
    <row r="51" spans="1:18" x14ac:dyDescent="0.45">
      <c r="A51" s="42">
        <v>2024</v>
      </c>
      <c r="B51" s="40" t="s">
        <v>70</v>
      </c>
      <c r="C51" s="53" t="s">
        <v>97</v>
      </c>
      <c r="D51" s="41" t="s">
        <v>98</v>
      </c>
      <c r="E51" s="41" t="s">
        <v>99</v>
      </c>
      <c r="F51" s="41" t="s">
        <v>41</v>
      </c>
      <c r="G51" s="43" t="s">
        <v>100</v>
      </c>
      <c r="H51" s="43" t="s">
        <v>528</v>
      </c>
      <c r="I51" s="44" t="s">
        <v>101</v>
      </c>
      <c r="J51" s="44" t="s">
        <v>142</v>
      </c>
    </row>
    <row r="52" spans="1:18" x14ac:dyDescent="0.45">
      <c r="A52" s="56">
        <v>2024</v>
      </c>
      <c r="B52" s="57" t="s">
        <v>70</v>
      </c>
      <c r="C52" s="58" t="s">
        <v>456</v>
      </c>
      <c r="D52" s="59" t="s">
        <v>102</v>
      </c>
      <c r="E52" s="59" t="s">
        <v>45</v>
      </c>
      <c r="F52" s="59" t="s">
        <v>46</v>
      </c>
      <c r="G52" s="30" t="s">
        <v>103</v>
      </c>
      <c r="H52" s="30" t="s">
        <v>529</v>
      </c>
      <c r="I52" s="20" t="s">
        <v>37</v>
      </c>
      <c r="J52" s="20" t="s">
        <v>45</v>
      </c>
    </row>
    <row r="53" spans="1:18" x14ac:dyDescent="0.45">
      <c r="A53" s="42">
        <v>2024</v>
      </c>
      <c r="B53" s="40" t="s">
        <v>70</v>
      </c>
      <c r="C53" s="53" t="s">
        <v>104</v>
      </c>
      <c r="D53" s="41" t="s">
        <v>49</v>
      </c>
      <c r="E53" s="41" t="s">
        <v>105</v>
      </c>
      <c r="F53" s="41" t="s">
        <v>106</v>
      </c>
      <c r="G53" s="43" t="s">
        <v>50</v>
      </c>
      <c r="H53" s="43" t="s">
        <v>534</v>
      </c>
      <c r="I53" s="44" t="s">
        <v>37</v>
      </c>
      <c r="J53" s="44" t="s">
        <v>51</v>
      </c>
    </row>
    <row r="54" spans="1:18" x14ac:dyDescent="0.45">
      <c r="A54" s="56">
        <v>2024</v>
      </c>
      <c r="B54" s="57" t="s">
        <v>76</v>
      </c>
      <c r="C54" s="58" t="s">
        <v>107</v>
      </c>
      <c r="D54" s="59" t="s">
        <v>108</v>
      </c>
      <c r="E54" s="59" t="s">
        <v>109</v>
      </c>
      <c r="F54" s="59" t="s">
        <v>35</v>
      </c>
      <c r="G54" s="30" t="s">
        <v>110</v>
      </c>
      <c r="H54" s="30" t="s">
        <v>533</v>
      </c>
      <c r="I54" s="20" t="s">
        <v>37</v>
      </c>
      <c r="J54" s="20" t="s">
        <v>111</v>
      </c>
    </row>
    <row r="55" spans="1:18" x14ac:dyDescent="0.45">
      <c r="A55" s="42">
        <v>2023</v>
      </c>
      <c r="B55" s="40" t="s">
        <v>43</v>
      </c>
      <c r="C55" s="53" t="s">
        <v>507</v>
      </c>
      <c r="D55" s="41" t="s">
        <v>45</v>
      </c>
      <c r="E55" s="41" t="s">
        <v>45</v>
      </c>
      <c r="F55" s="41" t="s">
        <v>476</v>
      </c>
      <c r="G55" s="43" t="s">
        <v>508</v>
      </c>
      <c r="H55" s="43" t="s">
        <v>528</v>
      </c>
      <c r="I55" s="44" t="s">
        <v>37</v>
      </c>
      <c r="J55" s="44" t="s">
        <v>45</v>
      </c>
    </row>
    <row r="56" spans="1:18" s="20" customFormat="1" ht="15.75" customHeight="1" x14ac:dyDescent="0.45">
      <c r="A56" s="56">
        <v>2023</v>
      </c>
      <c r="B56" s="57" t="s">
        <v>43</v>
      </c>
      <c r="C56" s="58" t="s">
        <v>454</v>
      </c>
      <c r="D56" s="59" t="s">
        <v>112</v>
      </c>
      <c r="E56" s="59" t="s">
        <v>45</v>
      </c>
      <c r="F56" s="59" t="s">
        <v>46</v>
      </c>
      <c r="G56" s="30" t="s">
        <v>113</v>
      </c>
      <c r="H56" s="30" t="s">
        <v>529</v>
      </c>
      <c r="I56" s="20" t="s">
        <v>37</v>
      </c>
      <c r="J56" s="20" t="s">
        <v>45</v>
      </c>
      <c r="K56" s="36"/>
      <c r="L56" s="36"/>
      <c r="M56" s="36"/>
      <c r="N56" s="36"/>
      <c r="O56" s="36"/>
      <c r="P56" s="36"/>
      <c r="Q56" s="36"/>
      <c r="R56" s="36"/>
    </row>
    <row r="57" spans="1:18" s="20" customFormat="1" ht="15.75" customHeight="1" x14ac:dyDescent="0.45">
      <c r="A57" s="42">
        <v>2023</v>
      </c>
      <c r="B57" s="40" t="s">
        <v>215</v>
      </c>
      <c r="C57" s="53" t="s">
        <v>506</v>
      </c>
      <c r="D57" s="41" t="s">
        <v>45</v>
      </c>
      <c r="E57" s="41" t="s">
        <v>45</v>
      </c>
      <c r="F57" s="41" t="s">
        <v>476</v>
      </c>
      <c r="G57" s="43" t="s">
        <v>481</v>
      </c>
      <c r="H57" s="43" t="s">
        <v>531</v>
      </c>
      <c r="I57" s="44" t="s">
        <v>37</v>
      </c>
      <c r="J57" s="44" t="s">
        <v>45</v>
      </c>
      <c r="K57" s="36"/>
      <c r="L57" s="36"/>
      <c r="M57" s="36"/>
      <c r="N57" s="36"/>
      <c r="O57" s="36"/>
      <c r="P57" s="36"/>
      <c r="Q57" s="36"/>
      <c r="R57" s="36"/>
    </row>
    <row r="58" spans="1:18" ht="15.75" customHeight="1" x14ac:dyDescent="0.45">
      <c r="A58" s="56">
        <v>2023</v>
      </c>
      <c r="B58" s="57" t="s">
        <v>58</v>
      </c>
      <c r="C58" s="58" t="s">
        <v>114</v>
      </c>
      <c r="D58" s="59" t="s">
        <v>115</v>
      </c>
      <c r="E58" s="59"/>
      <c r="F58" s="59" t="s">
        <v>41</v>
      </c>
      <c r="G58" s="30" t="s">
        <v>116</v>
      </c>
      <c r="H58" s="30" t="s">
        <v>528</v>
      </c>
      <c r="I58" s="20" t="s">
        <v>37</v>
      </c>
      <c r="J58" s="20" t="s">
        <v>142</v>
      </c>
      <c r="K58" s="45"/>
    </row>
    <row r="59" spans="1:18" ht="15.75" customHeight="1" x14ac:dyDescent="0.45">
      <c r="A59" s="42">
        <v>2023</v>
      </c>
      <c r="B59" s="40" t="s">
        <v>52</v>
      </c>
      <c r="C59" s="53" t="s">
        <v>117</v>
      </c>
      <c r="D59" s="41" t="s">
        <v>118</v>
      </c>
      <c r="E59" s="41" t="s">
        <v>109</v>
      </c>
      <c r="F59" s="41" t="s">
        <v>119</v>
      </c>
      <c r="G59" s="43" t="s">
        <v>120</v>
      </c>
      <c r="H59" s="43" t="s">
        <v>531</v>
      </c>
      <c r="I59" s="44" t="s">
        <v>37</v>
      </c>
      <c r="J59" s="44" t="s">
        <v>111</v>
      </c>
      <c r="K59" s="33"/>
      <c r="L59" s="20"/>
      <c r="M59" s="20"/>
      <c r="N59" s="20"/>
      <c r="O59" s="20"/>
      <c r="P59" s="20"/>
      <c r="Q59" s="20"/>
      <c r="R59" s="20"/>
    </row>
    <row r="60" spans="1:18" ht="15.75" customHeight="1" x14ac:dyDescent="0.45">
      <c r="A60" s="56">
        <v>2023</v>
      </c>
      <c r="B60" s="57" t="s">
        <v>52</v>
      </c>
      <c r="C60" s="58" t="s">
        <v>121</v>
      </c>
      <c r="D60" s="59" t="s">
        <v>122</v>
      </c>
      <c r="E60" s="59" t="s">
        <v>109</v>
      </c>
      <c r="F60" s="59" t="s">
        <v>35</v>
      </c>
      <c r="G60" s="30" t="s">
        <v>123</v>
      </c>
      <c r="H60" s="30" t="s">
        <v>533</v>
      </c>
      <c r="I60" s="20" t="s">
        <v>37</v>
      </c>
      <c r="J60" s="20" t="s">
        <v>111</v>
      </c>
      <c r="K60" s="33" t="s">
        <v>37</v>
      </c>
    </row>
    <row r="61" spans="1:18" ht="15.75" customHeight="1" x14ac:dyDescent="0.45">
      <c r="A61" s="42">
        <v>2023</v>
      </c>
      <c r="B61" s="40" t="s">
        <v>52</v>
      </c>
      <c r="C61" s="53" t="s">
        <v>124</v>
      </c>
      <c r="D61" s="41" t="s">
        <v>49</v>
      </c>
      <c r="E61" s="41" t="s">
        <v>105</v>
      </c>
      <c r="F61" s="41" t="s">
        <v>106</v>
      </c>
      <c r="G61" s="43" t="s">
        <v>50</v>
      </c>
      <c r="H61" s="43" t="s">
        <v>534</v>
      </c>
      <c r="I61" s="44" t="s">
        <v>37</v>
      </c>
      <c r="J61" s="44" t="s">
        <v>51</v>
      </c>
      <c r="K61" s="33"/>
    </row>
    <row r="62" spans="1:18" ht="15.75" customHeight="1" x14ac:dyDescent="0.45">
      <c r="A62" s="56">
        <v>2023</v>
      </c>
      <c r="B62" s="57" t="s">
        <v>52</v>
      </c>
      <c r="C62" s="58" t="s">
        <v>125</v>
      </c>
      <c r="D62" s="59" t="s">
        <v>126</v>
      </c>
      <c r="E62" s="59"/>
      <c r="F62" s="59" t="s">
        <v>41</v>
      </c>
      <c r="G62" s="30" t="s">
        <v>127</v>
      </c>
      <c r="H62" s="30" t="s">
        <v>528</v>
      </c>
      <c r="I62" s="20" t="s">
        <v>37</v>
      </c>
      <c r="J62" s="20" t="s">
        <v>142</v>
      </c>
      <c r="K62" s="45"/>
    </row>
    <row r="63" spans="1:18" s="44" customFormat="1" ht="15.75" customHeight="1" x14ac:dyDescent="0.45">
      <c r="A63" s="42">
        <v>2023</v>
      </c>
      <c r="B63" s="40" t="s">
        <v>52</v>
      </c>
      <c r="C63" s="53" t="s">
        <v>455</v>
      </c>
      <c r="D63" s="41" t="s">
        <v>128</v>
      </c>
      <c r="E63" s="41" t="s">
        <v>45</v>
      </c>
      <c r="F63" s="41" t="s">
        <v>46</v>
      </c>
      <c r="G63" s="43" t="s">
        <v>129</v>
      </c>
      <c r="H63" s="43" t="s">
        <v>529</v>
      </c>
      <c r="I63" s="44" t="s">
        <v>37</v>
      </c>
      <c r="J63" s="44" t="s">
        <v>45</v>
      </c>
      <c r="K63" s="33"/>
      <c r="L63" s="36"/>
      <c r="M63" s="36"/>
      <c r="N63" s="36"/>
      <c r="O63" s="36"/>
      <c r="P63" s="36"/>
      <c r="Q63" s="36"/>
      <c r="R63" s="36"/>
    </row>
    <row r="64" spans="1:18" ht="15.75" customHeight="1" x14ac:dyDescent="0.45">
      <c r="A64" s="56">
        <v>2023</v>
      </c>
      <c r="B64" s="57" t="s">
        <v>130</v>
      </c>
      <c r="C64" s="58" t="s">
        <v>131</v>
      </c>
      <c r="D64" s="59" t="s">
        <v>132</v>
      </c>
      <c r="E64" s="59"/>
      <c r="F64" s="59" t="s">
        <v>41</v>
      </c>
      <c r="G64" s="30" t="s">
        <v>133</v>
      </c>
      <c r="H64" s="30" t="s">
        <v>528</v>
      </c>
      <c r="I64" s="20" t="s">
        <v>37</v>
      </c>
      <c r="J64" s="20" t="s">
        <v>142</v>
      </c>
      <c r="K64" s="45"/>
    </row>
    <row r="65" spans="1:18" s="44" customFormat="1" ht="15.75" customHeight="1" x14ac:dyDescent="0.45">
      <c r="A65" s="42">
        <v>2023</v>
      </c>
      <c r="B65" s="40" t="s">
        <v>59</v>
      </c>
      <c r="C65" s="53" t="s">
        <v>465</v>
      </c>
      <c r="D65" s="41" t="s">
        <v>134</v>
      </c>
      <c r="E65" s="41" t="s">
        <v>45</v>
      </c>
      <c r="F65" s="41" t="s">
        <v>46</v>
      </c>
      <c r="G65" s="43" t="s">
        <v>135</v>
      </c>
      <c r="H65" s="43" t="s">
        <v>529</v>
      </c>
      <c r="I65" s="44" t="s">
        <v>37</v>
      </c>
      <c r="J65" s="44" t="s">
        <v>45</v>
      </c>
      <c r="K65" s="33"/>
    </row>
    <row r="66" spans="1:18" s="44" customFormat="1" ht="15.75" customHeight="1" x14ac:dyDescent="0.45">
      <c r="A66" s="56">
        <v>2023</v>
      </c>
      <c r="B66" s="57" t="s">
        <v>65</v>
      </c>
      <c r="C66" s="58" t="s">
        <v>136</v>
      </c>
      <c r="D66" s="59" t="s">
        <v>45</v>
      </c>
      <c r="E66" s="59" t="s">
        <v>45</v>
      </c>
      <c r="F66" s="59" t="s">
        <v>63</v>
      </c>
      <c r="G66" s="30" t="s">
        <v>137</v>
      </c>
      <c r="H66" s="30" t="s">
        <v>528</v>
      </c>
      <c r="I66" s="20" t="s">
        <v>37</v>
      </c>
      <c r="J66" s="20" t="s">
        <v>45</v>
      </c>
      <c r="K66" s="33"/>
    </row>
    <row r="67" spans="1:18" s="44" customFormat="1" ht="15.75" customHeight="1" x14ac:dyDescent="0.45">
      <c r="A67" s="42">
        <v>2023</v>
      </c>
      <c r="B67" s="40" t="s">
        <v>65</v>
      </c>
      <c r="C67" s="53" t="s">
        <v>138</v>
      </c>
      <c r="D67" s="41" t="s">
        <v>139</v>
      </c>
      <c r="E67" s="41" t="s">
        <v>140</v>
      </c>
      <c r="F67" s="41" t="s">
        <v>35</v>
      </c>
      <c r="G67" s="43" t="s">
        <v>141</v>
      </c>
      <c r="H67" s="43" t="s">
        <v>533</v>
      </c>
      <c r="I67" s="44" t="s">
        <v>37</v>
      </c>
      <c r="J67" s="44" t="s">
        <v>142</v>
      </c>
      <c r="K67" s="33"/>
    </row>
    <row r="68" spans="1:18" s="44" customFormat="1" ht="15.75" customHeight="1" x14ac:dyDescent="0.45">
      <c r="A68" s="56">
        <v>2023</v>
      </c>
      <c r="B68" s="57" t="s">
        <v>70</v>
      </c>
      <c r="C68" s="58" t="s">
        <v>509</v>
      </c>
      <c r="D68" s="59" t="s">
        <v>45</v>
      </c>
      <c r="E68" s="59" t="s">
        <v>45</v>
      </c>
      <c r="F68" s="59" t="s">
        <v>476</v>
      </c>
      <c r="G68" s="30" t="s">
        <v>510</v>
      </c>
      <c r="H68" s="30" t="s">
        <v>528</v>
      </c>
      <c r="I68" s="20" t="s">
        <v>37</v>
      </c>
      <c r="J68" s="20" t="s">
        <v>45</v>
      </c>
      <c r="K68" s="33"/>
    </row>
    <row r="69" spans="1:18" s="44" customFormat="1" ht="15.75" customHeight="1" x14ac:dyDescent="0.45">
      <c r="A69" s="42">
        <v>2023</v>
      </c>
      <c r="B69" s="40" t="s">
        <v>70</v>
      </c>
      <c r="C69" s="53" t="s">
        <v>143</v>
      </c>
      <c r="D69" s="41" t="s">
        <v>49</v>
      </c>
      <c r="E69" s="41" t="s">
        <v>105</v>
      </c>
      <c r="F69" s="41" t="s">
        <v>106</v>
      </c>
      <c r="G69" s="43" t="s">
        <v>50</v>
      </c>
      <c r="H69" s="43" t="s">
        <v>534</v>
      </c>
      <c r="I69" s="44" t="s">
        <v>37</v>
      </c>
      <c r="J69" s="44" t="s">
        <v>51</v>
      </c>
    </row>
    <row r="70" spans="1:18" s="44" customFormat="1" ht="15.75" customHeight="1" x14ac:dyDescent="0.45">
      <c r="A70" s="56">
        <v>2023</v>
      </c>
      <c r="B70" s="57" t="s">
        <v>70</v>
      </c>
      <c r="C70" s="58" t="s">
        <v>466</v>
      </c>
      <c r="D70" s="59" t="s">
        <v>71</v>
      </c>
      <c r="E70" s="59" t="s">
        <v>45</v>
      </c>
      <c r="F70" s="59" t="s">
        <v>46</v>
      </c>
      <c r="G70" s="30" t="s">
        <v>144</v>
      </c>
      <c r="H70" s="30" t="s">
        <v>529</v>
      </c>
      <c r="I70" s="20" t="s">
        <v>37</v>
      </c>
      <c r="J70" s="20" t="s">
        <v>45</v>
      </c>
    </row>
    <row r="71" spans="1:18" s="44" customFormat="1" ht="15.75" customHeight="1" x14ac:dyDescent="0.45">
      <c r="A71" s="42">
        <v>2023</v>
      </c>
      <c r="B71" s="40" t="s">
        <v>70</v>
      </c>
      <c r="C71" s="53" t="s">
        <v>145</v>
      </c>
      <c r="D71" s="41" t="s">
        <v>45</v>
      </c>
      <c r="E71" s="41" t="s">
        <v>45</v>
      </c>
      <c r="F71" s="41" t="s">
        <v>35</v>
      </c>
      <c r="G71" s="43" t="s">
        <v>146</v>
      </c>
      <c r="H71" s="43" t="s">
        <v>531</v>
      </c>
      <c r="I71" s="44" t="s">
        <v>37</v>
      </c>
      <c r="J71" s="44" t="s">
        <v>45</v>
      </c>
    </row>
    <row r="72" spans="1:18" ht="15.75" customHeight="1" x14ac:dyDescent="0.45">
      <c r="A72" s="56">
        <v>2023</v>
      </c>
      <c r="B72" s="57" t="s">
        <v>70</v>
      </c>
      <c r="C72" s="58" t="s">
        <v>147</v>
      </c>
      <c r="D72" s="59" t="s">
        <v>45</v>
      </c>
      <c r="E72" s="59" t="s">
        <v>45</v>
      </c>
      <c r="F72" s="59" t="s">
        <v>63</v>
      </c>
      <c r="G72" s="30" t="s">
        <v>64</v>
      </c>
      <c r="H72" s="30" t="s">
        <v>528</v>
      </c>
      <c r="I72" s="20" t="s">
        <v>37</v>
      </c>
      <c r="J72" s="20" t="s">
        <v>45</v>
      </c>
      <c r="K72" s="44"/>
      <c r="L72" s="44"/>
      <c r="M72" s="44"/>
      <c r="N72" s="44"/>
      <c r="O72" s="44"/>
      <c r="P72" s="44"/>
      <c r="Q72" s="44"/>
      <c r="R72" s="44"/>
    </row>
    <row r="73" spans="1:18" s="44" customFormat="1" ht="15.75" customHeight="1" x14ac:dyDescent="0.45">
      <c r="A73" s="42">
        <v>2023</v>
      </c>
      <c r="B73" s="40" t="s">
        <v>70</v>
      </c>
      <c r="C73" s="53" t="s">
        <v>148</v>
      </c>
      <c r="D73" s="41" t="s">
        <v>122</v>
      </c>
      <c r="E73" s="41"/>
      <c r="F73" s="41" t="s">
        <v>35</v>
      </c>
      <c r="G73" s="43" t="s">
        <v>149</v>
      </c>
      <c r="H73" s="43" t="s">
        <v>531</v>
      </c>
      <c r="I73" s="44" t="s">
        <v>101</v>
      </c>
      <c r="J73" s="44" t="s">
        <v>111</v>
      </c>
    </row>
    <row r="74" spans="1:18" s="44" customFormat="1" ht="15.75" customHeight="1" x14ac:dyDescent="0.45">
      <c r="A74" s="56">
        <v>2023</v>
      </c>
      <c r="B74" s="57" t="s">
        <v>150</v>
      </c>
      <c r="C74" s="58" t="s">
        <v>151</v>
      </c>
      <c r="D74" s="59" t="s">
        <v>152</v>
      </c>
      <c r="E74" s="59" t="s">
        <v>109</v>
      </c>
      <c r="F74" s="59" t="s">
        <v>35</v>
      </c>
      <c r="G74" s="30" t="s">
        <v>153</v>
      </c>
      <c r="H74" s="30" t="s">
        <v>533</v>
      </c>
      <c r="I74" s="20" t="s">
        <v>37</v>
      </c>
      <c r="J74" s="20" t="s">
        <v>154</v>
      </c>
      <c r="K74" s="36"/>
      <c r="L74" s="36"/>
      <c r="M74" s="36"/>
      <c r="N74" s="36"/>
      <c r="O74" s="36"/>
      <c r="P74" s="36"/>
      <c r="Q74" s="36"/>
      <c r="R74" s="36"/>
    </row>
    <row r="75" spans="1:18" s="44" customFormat="1" ht="15.75" customHeight="1" x14ac:dyDescent="0.45">
      <c r="A75" s="42">
        <v>2023</v>
      </c>
      <c r="B75" s="40" t="s">
        <v>150</v>
      </c>
      <c r="C75" s="53" t="s">
        <v>155</v>
      </c>
      <c r="D75" s="41" t="s">
        <v>156</v>
      </c>
      <c r="E75" s="41" t="s">
        <v>109</v>
      </c>
      <c r="F75" s="41" t="s">
        <v>35</v>
      </c>
      <c r="G75" s="43" t="s">
        <v>157</v>
      </c>
      <c r="H75" s="43" t="s">
        <v>533</v>
      </c>
      <c r="I75" s="44" t="s">
        <v>37</v>
      </c>
      <c r="J75" s="44" t="s">
        <v>154</v>
      </c>
    </row>
    <row r="76" spans="1:18" s="44" customFormat="1" ht="15.75" customHeight="1" x14ac:dyDescent="0.45">
      <c r="A76" s="56">
        <v>2022</v>
      </c>
      <c r="B76" s="57" t="s">
        <v>43</v>
      </c>
      <c r="C76" s="58" t="s">
        <v>467</v>
      </c>
      <c r="D76" s="59" t="s">
        <v>158</v>
      </c>
      <c r="E76" s="59" t="s">
        <v>45</v>
      </c>
      <c r="F76" s="59" t="s">
        <v>46</v>
      </c>
      <c r="G76" s="30" t="s">
        <v>159</v>
      </c>
      <c r="H76" s="30" t="s">
        <v>529</v>
      </c>
      <c r="I76" s="20" t="s">
        <v>37</v>
      </c>
      <c r="J76" s="20" t="s">
        <v>45</v>
      </c>
    </row>
    <row r="77" spans="1:18" x14ac:dyDescent="0.45">
      <c r="A77" s="42">
        <v>2022</v>
      </c>
      <c r="B77" s="40" t="s">
        <v>58</v>
      </c>
      <c r="C77" s="53" t="s">
        <v>446</v>
      </c>
      <c r="D77" s="41" t="s">
        <v>49</v>
      </c>
      <c r="E77" s="41" t="s">
        <v>49</v>
      </c>
      <c r="F77" s="41" t="s">
        <v>106</v>
      </c>
      <c r="G77" s="43" t="s">
        <v>50</v>
      </c>
      <c r="H77" s="43" t="s">
        <v>534</v>
      </c>
      <c r="I77" s="44" t="s">
        <v>37</v>
      </c>
      <c r="J77" s="44" t="s">
        <v>51</v>
      </c>
      <c r="K77" s="44"/>
      <c r="L77" s="44"/>
      <c r="M77" s="44"/>
      <c r="N77" s="44"/>
      <c r="O77" s="44"/>
      <c r="P77" s="44"/>
      <c r="Q77" s="44"/>
      <c r="R77" s="44"/>
    </row>
    <row r="78" spans="1:18" ht="15.75" customHeight="1" x14ac:dyDescent="0.45">
      <c r="A78" s="56">
        <v>2022</v>
      </c>
      <c r="B78" s="57" t="s">
        <v>58</v>
      </c>
      <c r="C78" s="58" t="s">
        <v>160</v>
      </c>
      <c r="D78" s="59" t="s">
        <v>45</v>
      </c>
      <c r="E78" s="59" t="s">
        <v>45</v>
      </c>
      <c r="F78" s="59" t="s">
        <v>56</v>
      </c>
      <c r="G78" s="30" t="s">
        <v>161</v>
      </c>
      <c r="H78" s="30" t="s">
        <v>528</v>
      </c>
      <c r="I78" s="20" t="s">
        <v>37</v>
      </c>
      <c r="J78" s="20" t="s">
        <v>45</v>
      </c>
      <c r="K78" s="44"/>
      <c r="L78" s="44"/>
      <c r="M78" s="44"/>
      <c r="N78" s="44"/>
      <c r="O78" s="44"/>
      <c r="P78" s="44"/>
      <c r="Q78" s="44"/>
      <c r="R78" s="44"/>
    </row>
    <row r="79" spans="1:18" ht="15.75" customHeight="1" x14ac:dyDescent="0.45">
      <c r="A79" s="42">
        <v>2022</v>
      </c>
      <c r="B79" s="40" t="s">
        <v>58</v>
      </c>
      <c r="C79" s="53" t="s">
        <v>162</v>
      </c>
      <c r="D79" s="41" t="s">
        <v>163</v>
      </c>
      <c r="E79" s="41" t="s">
        <v>40</v>
      </c>
      <c r="F79" s="41" t="s">
        <v>35</v>
      </c>
      <c r="G79" s="43" t="s">
        <v>164</v>
      </c>
      <c r="H79" s="43" t="s">
        <v>533</v>
      </c>
      <c r="I79" s="44" t="s">
        <v>37</v>
      </c>
      <c r="J79" s="44" t="s">
        <v>45</v>
      </c>
    </row>
    <row r="80" spans="1:18" ht="15.75" customHeight="1" x14ac:dyDescent="0.45">
      <c r="A80" s="56">
        <v>2022</v>
      </c>
      <c r="B80" s="57" t="s">
        <v>58</v>
      </c>
      <c r="C80" s="58" t="s">
        <v>165</v>
      </c>
      <c r="D80" s="59" t="s">
        <v>166</v>
      </c>
      <c r="E80" s="59" t="s">
        <v>167</v>
      </c>
      <c r="F80" s="59" t="s">
        <v>168</v>
      </c>
      <c r="G80" s="30" t="s">
        <v>169</v>
      </c>
      <c r="H80" s="30" t="s">
        <v>531</v>
      </c>
      <c r="I80" s="20" t="s">
        <v>37</v>
      </c>
      <c r="J80" s="20" t="s">
        <v>45</v>
      </c>
    </row>
    <row r="81" spans="1:18" ht="15.75" customHeight="1" x14ac:dyDescent="0.45">
      <c r="A81" s="42">
        <v>2022</v>
      </c>
      <c r="B81" s="40" t="s">
        <v>52</v>
      </c>
      <c r="C81" s="53" t="s">
        <v>170</v>
      </c>
      <c r="D81" s="41" t="s">
        <v>171</v>
      </c>
      <c r="E81" s="41" t="s">
        <v>109</v>
      </c>
      <c r="F81" s="41" t="s">
        <v>119</v>
      </c>
      <c r="G81" s="43" t="s">
        <v>172</v>
      </c>
      <c r="H81" s="43" t="s">
        <v>531</v>
      </c>
      <c r="I81" s="44" t="s">
        <v>37</v>
      </c>
      <c r="J81" s="44" t="s">
        <v>111</v>
      </c>
    </row>
    <row r="82" spans="1:18" ht="15.75" customHeight="1" x14ac:dyDescent="0.45">
      <c r="A82" s="56">
        <v>2022</v>
      </c>
      <c r="B82" s="57" t="s">
        <v>52</v>
      </c>
      <c r="C82" s="58" t="s">
        <v>173</v>
      </c>
      <c r="D82" s="59" t="s">
        <v>174</v>
      </c>
      <c r="E82" s="59" t="s">
        <v>109</v>
      </c>
      <c r="F82" s="59" t="s">
        <v>35</v>
      </c>
      <c r="G82" s="30" t="s">
        <v>175</v>
      </c>
      <c r="H82" s="30" t="s">
        <v>531</v>
      </c>
      <c r="I82" s="20" t="s">
        <v>101</v>
      </c>
      <c r="J82" s="20" t="s">
        <v>111</v>
      </c>
    </row>
    <row r="83" spans="1:18" s="45" customFormat="1" ht="15.75" customHeight="1" x14ac:dyDescent="0.45">
      <c r="A83" s="42">
        <v>2022</v>
      </c>
      <c r="B83" s="40" t="s">
        <v>52</v>
      </c>
      <c r="C83" s="53" t="s">
        <v>468</v>
      </c>
      <c r="D83" s="41" t="s">
        <v>176</v>
      </c>
      <c r="E83" s="41" t="s">
        <v>45</v>
      </c>
      <c r="F83" s="41" t="s">
        <v>46</v>
      </c>
      <c r="G83" s="43" t="s">
        <v>177</v>
      </c>
      <c r="H83" s="43" t="s">
        <v>529</v>
      </c>
      <c r="I83" s="44" t="s">
        <v>37</v>
      </c>
      <c r="J83" s="44" t="s">
        <v>45</v>
      </c>
      <c r="K83" s="36"/>
      <c r="L83" s="36"/>
      <c r="M83" s="36"/>
      <c r="N83" s="36"/>
      <c r="O83" s="36"/>
      <c r="P83" s="36"/>
      <c r="Q83" s="36"/>
      <c r="R83" s="36"/>
    </row>
    <row r="84" spans="1:18" ht="15.75" customHeight="1" x14ac:dyDescent="0.45">
      <c r="A84" s="56">
        <v>2022</v>
      </c>
      <c r="B84" s="57" t="s">
        <v>130</v>
      </c>
      <c r="C84" s="58" t="s">
        <v>178</v>
      </c>
      <c r="D84" s="59" t="s">
        <v>179</v>
      </c>
      <c r="E84" s="59" t="s">
        <v>168</v>
      </c>
      <c r="F84" s="59" t="s">
        <v>168</v>
      </c>
      <c r="G84" s="30" t="s">
        <v>180</v>
      </c>
      <c r="H84" s="30" t="s">
        <v>531</v>
      </c>
      <c r="I84" s="20" t="s">
        <v>37</v>
      </c>
      <c r="J84" s="20" t="s">
        <v>45</v>
      </c>
      <c r="K84" s="45"/>
      <c r="L84" s="45"/>
      <c r="M84" s="45"/>
      <c r="N84" s="45"/>
      <c r="O84" s="45"/>
      <c r="P84" s="45"/>
      <c r="Q84" s="45"/>
      <c r="R84" s="45"/>
    </row>
    <row r="85" spans="1:18" ht="15.75" customHeight="1" x14ac:dyDescent="0.45">
      <c r="A85" s="42">
        <v>2022</v>
      </c>
      <c r="B85" s="40" t="s">
        <v>86</v>
      </c>
      <c r="C85" s="53" t="s">
        <v>181</v>
      </c>
      <c r="D85" s="41" t="s">
        <v>182</v>
      </c>
      <c r="E85" s="41" t="s">
        <v>182</v>
      </c>
      <c r="F85" s="41" t="s">
        <v>183</v>
      </c>
      <c r="G85" s="43" t="s">
        <v>184</v>
      </c>
      <c r="H85" s="43" t="s">
        <v>528</v>
      </c>
      <c r="I85" s="44" t="s">
        <v>37</v>
      </c>
      <c r="J85" s="44" t="s">
        <v>185</v>
      </c>
    </row>
    <row r="86" spans="1:18" ht="15.75" customHeight="1" x14ac:dyDescent="0.45">
      <c r="A86" s="56">
        <v>2022</v>
      </c>
      <c r="B86" s="57" t="s">
        <v>86</v>
      </c>
      <c r="C86" s="58" t="s">
        <v>186</v>
      </c>
      <c r="D86" s="59" t="s">
        <v>187</v>
      </c>
      <c r="E86" s="59" t="s">
        <v>99</v>
      </c>
      <c r="F86" s="59" t="s">
        <v>168</v>
      </c>
      <c r="G86" s="30" t="s">
        <v>188</v>
      </c>
      <c r="H86" s="30" t="s">
        <v>528</v>
      </c>
      <c r="I86" s="20" t="s">
        <v>37</v>
      </c>
      <c r="J86" s="20" t="s">
        <v>41</v>
      </c>
    </row>
    <row r="87" spans="1:18" s="45" customFormat="1" ht="15.75" customHeight="1" x14ac:dyDescent="0.45">
      <c r="A87" s="42">
        <v>2022</v>
      </c>
      <c r="B87" s="40" t="s">
        <v>86</v>
      </c>
      <c r="C87" s="53" t="s">
        <v>189</v>
      </c>
      <c r="D87" s="41" t="s">
        <v>49</v>
      </c>
      <c r="E87" s="41" t="s">
        <v>105</v>
      </c>
      <c r="F87" s="41" t="s">
        <v>106</v>
      </c>
      <c r="G87" s="43" t="s">
        <v>50</v>
      </c>
      <c r="H87" s="43" t="s">
        <v>534</v>
      </c>
      <c r="I87" s="44" t="s">
        <v>37</v>
      </c>
      <c r="J87" s="44" t="s">
        <v>51</v>
      </c>
      <c r="K87" s="36"/>
      <c r="L87" s="36"/>
      <c r="M87" s="36"/>
      <c r="N87" s="36"/>
      <c r="O87" s="36"/>
      <c r="P87" s="36"/>
      <c r="Q87" s="36"/>
      <c r="R87" s="36"/>
    </row>
    <row r="88" spans="1:18" s="45" customFormat="1" ht="15.75" customHeight="1" x14ac:dyDescent="0.45">
      <c r="A88" s="56">
        <v>2022</v>
      </c>
      <c r="B88" s="57" t="s">
        <v>59</v>
      </c>
      <c r="C88" s="58" t="s">
        <v>469</v>
      </c>
      <c r="D88" s="59" t="s">
        <v>190</v>
      </c>
      <c r="E88" s="59" t="s">
        <v>191</v>
      </c>
      <c r="F88" s="59" t="s">
        <v>46</v>
      </c>
      <c r="G88" s="30" t="s">
        <v>192</v>
      </c>
      <c r="H88" s="30" t="s">
        <v>529</v>
      </c>
      <c r="I88" s="20" t="s">
        <v>37</v>
      </c>
      <c r="J88" s="20" t="s">
        <v>45</v>
      </c>
    </row>
    <row r="89" spans="1:18" ht="15.75" customHeight="1" x14ac:dyDescent="0.45">
      <c r="A89" s="42">
        <v>2022</v>
      </c>
      <c r="B89" s="40" t="s">
        <v>59</v>
      </c>
      <c r="C89" s="53" t="s">
        <v>511</v>
      </c>
      <c r="D89" s="41" t="s">
        <v>71</v>
      </c>
      <c r="E89" s="41" t="s">
        <v>45</v>
      </c>
      <c r="F89" s="41" t="s">
        <v>476</v>
      </c>
      <c r="G89" s="43" t="s">
        <v>512</v>
      </c>
      <c r="H89" s="43" t="s">
        <v>528</v>
      </c>
      <c r="I89" s="44" t="s">
        <v>37</v>
      </c>
      <c r="J89" s="44" t="s">
        <v>45</v>
      </c>
      <c r="K89" s="45"/>
      <c r="L89" s="45"/>
      <c r="M89" s="45"/>
      <c r="N89" s="45"/>
      <c r="O89" s="45"/>
      <c r="P89" s="45"/>
      <c r="Q89" s="45"/>
      <c r="R89" s="45"/>
    </row>
    <row r="90" spans="1:18" ht="15.75" customHeight="1" x14ac:dyDescent="0.45">
      <c r="A90" s="56">
        <v>2022</v>
      </c>
      <c r="B90" s="57" t="s">
        <v>59</v>
      </c>
      <c r="C90" s="58" t="s">
        <v>193</v>
      </c>
      <c r="D90" s="59" t="s">
        <v>194</v>
      </c>
      <c r="E90" s="59" t="s">
        <v>195</v>
      </c>
      <c r="F90" s="59" t="s">
        <v>35</v>
      </c>
      <c r="G90" s="30" t="s">
        <v>196</v>
      </c>
      <c r="H90" s="30" t="s">
        <v>533</v>
      </c>
      <c r="I90" s="20" t="s">
        <v>37</v>
      </c>
      <c r="J90" s="20" t="s">
        <v>185</v>
      </c>
    </row>
    <row r="91" spans="1:18" s="45" customFormat="1" ht="15.75" customHeight="1" x14ac:dyDescent="0.45">
      <c r="A91" s="42">
        <v>2022</v>
      </c>
      <c r="B91" s="40" t="s">
        <v>31</v>
      </c>
      <c r="C91" s="53" t="s">
        <v>197</v>
      </c>
      <c r="D91" s="41" t="s">
        <v>198</v>
      </c>
      <c r="E91" s="41" t="s">
        <v>198</v>
      </c>
      <c r="F91" s="41" t="s">
        <v>63</v>
      </c>
      <c r="G91" s="43" t="s">
        <v>199</v>
      </c>
      <c r="H91" s="43" t="s">
        <v>528</v>
      </c>
      <c r="I91" s="44" t="s">
        <v>101</v>
      </c>
      <c r="J91" s="44" t="s">
        <v>154</v>
      </c>
      <c r="K91" s="36"/>
      <c r="L91" s="36"/>
      <c r="M91" s="36"/>
      <c r="N91" s="36"/>
      <c r="O91" s="36"/>
      <c r="P91" s="36"/>
      <c r="Q91" s="36"/>
      <c r="R91" s="36"/>
    </row>
    <row r="92" spans="1:18" s="45" customFormat="1" ht="15.75" customHeight="1" x14ac:dyDescent="0.45">
      <c r="A92" s="56">
        <v>2022</v>
      </c>
      <c r="B92" s="57" t="s">
        <v>65</v>
      </c>
      <c r="C92" s="58" t="s">
        <v>200</v>
      </c>
      <c r="D92" s="59" t="s">
        <v>201</v>
      </c>
      <c r="E92" s="59" t="s">
        <v>45</v>
      </c>
      <c r="F92" s="59" t="s">
        <v>46</v>
      </c>
      <c r="G92" s="30" t="s">
        <v>161</v>
      </c>
      <c r="H92" s="30" t="s">
        <v>529</v>
      </c>
      <c r="I92" s="20" t="s">
        <v>37</v>
      </c>
      <c r="J92" s="20" t="s">
        <v>45</v>
      </c>
    </row>
    <row r="93" spans="1:18" s="45" customFormat="1" ht="15.75" customHeight="1" x14ac:dyDescent="0.45">
      <c r="A93" s="42">
        <v>2022</v>
      </c>
      <c r="B93" s="40" t="s">
        <v>76</v>
      </c>
      <c r="C93" s="53" t="s">
        <v>470</v>
      </c>
      <c r="D93" s="41" t="s">
        <v>202</v>
      </c>
      <c r="E93" s="41" t="s">
        <v>45</v>
      </c>
      <c r="F93" s="41" t="s">
        <v>46</v>
      </c>
      <c r="G93" s="43" t="s">
        <v>203</v>
      </c>
      <c r="H93" s="43" t="s">
        <v>529</v>
      </c>
      <c r="I93" s="44" t="s">
        <v>37</v>
      </c>
      <c r="J93" s="44" t="s">
        <v>45</v>
      </c>
    </row>
    <row r="94" spans="1:18" ht="15.75" customHeight="1" x14ac:dyDescent="0.45">
      <c r="A94" s="56">
        <v>2022</v>
      </c>
      <c r="B94" s="57" t="s">
        <v>76</v>
      </c>
      <c r="C94" s="58" t="s">
        <v>513</v>
      </c>
      <c r="D94" s="59" t="s">
        <v>71</v>
      </c>
      <c r="E94" s="59" t="s">
        <v>45</v>
      </c>
      <c r="F94" s="59" t="s">
        <v>46</v>
      </c>
      <c r="G94" s="30" t="s">
        <v>514</v>
      </c>
      <c r="H94" s="30" t="s">
        <v>530</v>
      </c>
      <c r="I94" s="20" t="s">
        <v>37</v>
      </c>
      <c r="J94" s="20" t="s">
        <v>45</v>
      </c>
      <c r="K94" s="45"/>
      <c r="L94" s="45"/>
      <c r="M94" s="45"/>
      <c r="N94" s="45"/>
      <c r="O94" s="45"/>
      <c r="P94" s="45"/>
      <c r="Q94" s="45"/>
      <c r="R94" s="45"/>
    </row>
    <row r="95" spans="1:18" ht="15.75" customHeight="1" x14ac:dyDescent="0.45">
      <c r="A95" s="42">
        <v>2022</v>
      </c>
      <c r="B95" s="40" t="s">
        <v>76</v>
      </c>
      <c r="C95" s="53" t="s">
        <v>204</v>
      </c>
      <c r="D95" s="41" t="s">
        <v>205</v>
      </c>
      <c r="E95" s="41" t="s">
        <v>206</v>
      </c>
      <c r="F95" s="41" t="s">
        <v>63</v>
      </c>
      <c r="G95" s="43" t="s">
        <v>207</v>
      </c>
      <c r="H95" s="43" t="s">
        <v>531</v>
      </c>
      <c r="I95" s="44" t="s">
        <v>37</v>
      </c>
      <c r="J95" s="44" t="s">
        <v>142</v>
      </c>
    </row>
    <row r="96" spans="1:18" ht="15.75" customHeight="1" x14ac:dyDescent="0.45">
      <c r="A96" s="56">
        <v>2022</v>
      </c>
      <c r="B96" s="57" t="s">
        <v>150</v>
      </c>
      <c r="C96" s="58" t="s">
        <v>208</v>
      </c>
      <c r="D96" s="59" t="s">
        <v>209</v>
      </c>
      <c r="E96" s="59" t="s">
        <v>210</v>
      </c>
      <c r="F96" s="59" t="s">
        <v>35</v>
      </c>
      <c r="G96" s="30" t="s">
        <v>211</v>
      </c>
      <c r="H96" s="30" t="s">
        <v>531</v>
      </c>
      <c r="I96" s="20" t="s">
        <v>37</v>
      </c>
      <c r="J96" s="20" t="s">
        <v>185</v>
      </c>
    </row>
    <row r="97" spans="1:18" ht="15.75" customHeight="1" x14ac:dyDescent="0.45">
      <c r="A97" s="42">
        <v>2021</v>
      </c>
      <c r="B97" s="40" t="s">
        <v>43</v>
      </c>
      <c r="C97" s="53" t="s">
        <v>471</v>
      </c>
      <c r="D97" s="41" t="s">
        <v>212</v>
      </c>
      <c r="E97" s="41" t="s">
        <v>213</v>
      </c>
      <c r="F97" s="41" t="s">
        <v>46</v>
      </c>
      <c r="G97" s="43" t="s">
        <v>214</v>
      </c>
      <c r="H97" s="43" t="s">
        <v>529</v>
      </c>
      <c r="I97" s="44" t="s">
        <v>37</v>
      </c>
      <c r="J97" s="44" t="s">
        <v>45</v>
      </c>
    </row>
    <row r="98" spans="1:18" ht="15.75" customHeight="1" x14ac:dyDescent="0.45">
      <c r="A98" s="56">
        <v>2021</v>
      </c>
      <c r="B98" s="57" t="s">
        <v>215</v>
      </c>
      <c r="C98" s="58" t="s">
        <v>449</v>
      </c>
      <c r="D98" s="59" t="s">
        <v>71</v>
      </c>
      <c r="E98" s="59" t="s">
        <v>216</v>
      </c>
      <c r="F98" s="59" t="s">
        <v>217</v>
      </c>
      <c r="G98" s="30" t="s">
        <v>218</v>
      </c>
      <c r="H98" s="30" t="s">
        <v>530</v>
      </c>
      <c r="I98" s="20" t="s">
        <v>37</v>
      </c>
      <c r="J98" s="20" t="s">
        <v>45</v>
      </c>
    </row>
    <row r="99" spans="1:18" ht="15.75" customHeight="1" x14ac:dyDescent="0.45">
      <c r="A99" s="42">
        <v>2021</v>
      </c>
      <c r="B99" s="40" t="s">
        <v>215</v>
      </c>
      <c r="C99" s="53" t="s">
        <v>219</v>
      </c>
      <c r="D99" s="41" t="s">
        <v>49</v>
      </c>
      <c r="E99" s="41" t="s">
        <v>105</v>
      </c>
      <c r="F99" s="41" t="s">
        <v>106</v>
      </c>
      <c r="G99" s="43" t="s">
        <v>50</v>
      </c>
      <c r="H99" s="43" t="s">
        <v>534</v>
      </c>
      <c r="I99" s="44" t="s">
        <v>37</v>
      </c>
      <c r="J99" s="44" t="s">
        <v>51</v>
      </c>
    </row>
    <row r="100" spans="1:18" ht="15.75" customHeight="1" x14ac:dyDescent="0.45">
      <c r="A100" s="56">
        <v>2021</v>
      </c>
      <c r="B100" s="57" t="s">
        <v>58</v>
      </c>
      <c r="C100" s="58" t="s">
        <v>220</v>
      </c>
      <c r="D100" s="59" t="s">
        <v>221</v>
      </c>
      <c r="E100" s="59" t="s">
        <v>222</v>
      </c>
      <c r="F100" s="59" t="s">
        <v>168</v>
      </c>
      <c r="G100" s="30" t="s">
        <v>223</v>
      </c>
      <c r="H100" s="30" t="s">
        <v>528</v>
      </c>
      <c r="I100" s="20" t="s">
        <v>37</v>
      </c>
      <c r="J100" s="20" t="s">
        <v>41</v>
      </c>
    </row>
    <row r="101" spans="1:18" ht="15.75" customHeight="1" x14ac:dyDescent="0.45">
      <c r="A101" s="56">
        <v>2021</v>
      </c>
      <c r="B101" s="40" t="s">
        <v>52</v>
      </c>
      <c r="C101" s="53" t="s">
        <v>472</v>
      </c>
      <c r="D101" s="41" t="s">
        <v>201</v>
      </c>
      <c r="E101" s="41" t="s">
        <v>45</v>
      </c>
      <c r="F101" s="41" t="s">
        <v>46</v>
      </c>
      <c r="G101" s="43" t="s">
        <v>224</v>
      </c>
      <c r="H101" s="43" t="s">
        <v>530</v>
      </c>
      <c r="I101" s="44" t="s">
        <v>37</v>
      </c>
      <c r="J101" s="44" t="s">
        <v>45</v>
      </c>
    </row>
    <row r="102" spans="1:18" ht="15.75" customHeight="1" x14ac:dyDescent="0.45">
      <c r="A102" s="56">
        <v>2021</v>
      </c>
      <c r="B102" s="57" t="s">
        <v>130</v>
      </c>
      <c r="C102" s="58" t="s">
        <v>515</v>
      </c>
      <c r="D102" s="59" t="s">
        <v>71</v>
      </c>
      <c r="E102" s="59" t="s">
        <v>45</v>
      </c>
      <c r="F102" s="59" t="s">
        <v>476</v>
      </c>
      <c r="G102" s="30" t="s">
        <v>224</v>
      </c>
      <c r="H102" s="30" t="s">
        <v>528</v>
      </c>
      <c r="I102" s="20" t="s">
        <v>37</v>
      </c>
      <c r="J102" s="20" t="s">
        <v>45</v>
      </c>
    </row>
    <row r="103" spans="1:18" ht="15.75" customHeight="1" x14ac:dyDescent="0.45">
      <c r="A103" s="42">
        <v>2021</v>
      </c>
      <c r="B103" s="40" t="s">
        <v>31</v>
      </c>
      <c r="C103" s="53" t="s">
        <v>473</v>
      </c>
      <c r="D103" s="41" t="s">
        <v>225</v>
      </c>
      <c r="E103" s="41" t="s">
        <v>45</v>
      </c>
      <c r="F103" s="41" t="s">
        <v>46</v>
      </c>
      <c r="G103" s="43" t="s">
        <v>226</v>
      </c>
      <c r="H103" s="43" t="s">
        <v>529</v>
      </c>
      <c r="I103" s="44" t="s">
        <v>37</v>
      </c>
      <c r="J103" s="44" t="s">
        <v>45</v>
      </c>
    </row>
    <row r="104" spans="1:18" s="45" customFormat="1" ht="15.75" customHeight="1" x14ac:dyDescent="0.45">
      <c r="A104" s="56">
        <v>2021</v>
      </c>
      <c r="B104" s="57" t="s">
        <v>31</v>
      </c>
      <c r="C104" s="58" t="s">
        <v>227</v>
      </c>
      <c r="D104" s="59" t="s">
        <v>228</v>
      </c>
      <c r="E104" s="59" t="s">
        <v>229</v>
      </c>
      <c r="F104" s="59" t="s">
        <v>168</v>
      </c>
      <c r="G104" s="30" t="s">
        <v>230</v>
      </c>
      <c r="H104" s="30" t="s">
        <v>528</v>
      </c>
      <c r="I104" s="20" t="s">
        <v>37</v>
      </c>
      <c r="J104" s="20" t="s">
        <v>41</v>
      </c>
      <c r="K104" s="36"/>
      <c r="L104" s="36"/>
      <c r="M104" s="36"/>
      <c r="N104" s="36"/>
      <c r="O104" s="36"/>
      <c r="P104" s="36"/>
      <c r="Q104" s="36"/>
      <c r="R104" s="36"/>
    </row>
    <row r="105" spans="1:18" s="45" customFormat="1" ht="15.75" customHeight="1" x14ac:dyDescent="0.45">
      <c r="A105" s="42">
        <v>2021</v>
      </c>
      <c r="B105" s="40" t="s">
        <v>31</v>
      </c>
      <c r="C105" s="53" t="s">
        <v>231</v>
      </c>
      <c r="D105" s="41" t="s">
        <v>225</v>
      </c>
      <c r="E105" s="41" t="s">
        <v>45</v>
      </c>
      <c r="F105" s="41" t="s">
        <v>63</v>
      </c>
      <c r="G105" s="43" t="s">
        <v>232</v>
      </c>
      <c r="H105" s="43" t="s">
        <v>528</v>
      </c>
      <c r="I105" s="44" t="s">
        <v>37</v>
      </c>
      <c r="J105" s="44" t="s">
        <v>45</v>
      </c>
    </row>
    <row r="106" spans="1:18" ht="15.75" customHeight="1" x14ac:dyDescent="0.45">
      <c r="A106" s="56">
        <v>2021</v>
      </c>
      <c r="B106" s="57" t="s">
        <v>65</v>
      </c>
      <c r="C106" s="58" t="s">
        <v>233</v>
      </c>
      <c r="D106" s="59" t="s">
        <v>234</v>
      </c>
      <c r="E106" s="59" t="s">
        <v>235</v>
      </c>
      <c r="F106" s="59" t="s">
        <v>168</v>
      </c>
      <c r="G106" s="30" t="s">
        <v>236</v>
      </c>
      <c r="H106" s="30" t="s">
        <v>528</v>
      </c>
      <c r="I106" s="20" t="s">
        <v>37</v>
      </c>
      <c r="J106" s="20" t="s">
        <v>41</v>
      </c>
      <c r="K106" s="45"/>
      <c r="L106" s="45"/>
      <c r="M106" s="45"/>
      <c r="N106" s="45"/>
      <c r="O106" s="45"/>
      <c r="P106" s="45"/>
      <c r="Q106" s="45"/>
      <c r="R106" s="45"/>
    </row>
    <row r="107" spans="1:18" ht="15.75" customHeight="1" x14ac:dyDescent="0.45">
      <c r="A107" s="42">
        <v>2021</v>
      </c>
      <c r="B107" s="40" t="s">
        <v>70</v>
      </c>
      <c r="C107" s="53" t="s">
        <v>237</v>
      </c>
      <c r="D107" s="41" t="s">
        <v>71</v>
      </c>
      <c r="E107" s="41" t="s">
        <v>45</v>
      </c>
      <c r="F107" s="41" t="s">
        <v>217</v>
      </c>
      <c r="G107" s="43" t="s">
        <v>218</v>
      </c>
      <c r="H107" s="43" t="s">
        <v>530</v>
      </c>
      <c r="I107" s="44" t="s">
        <v>37</v>
      </c>
      <c r="J107" s="44" t="s">
        <v>45</v>
      </c>
    </row>
    <row r="108" spans="1:18" ht="15.75" customHeight="1" x14ac:dyDescent="0.45">
      <c r="A108" s="56">
        <v>2021</v>
      </c>
      <c r="B108" s="57" t="s">
        <v>76</v>
      </c>
      <c r="C108" s="58" t="s">
        <v>238</v>
      </c>
      <c r="D108" s="59" t="s">
        <v>239</v>
      </c>
      <c r="E108" s="59" t="s">
        <v>198</v>
      </c>
      <c r="F108" s="59" t="s">
        <v>35</v>
      </c>
      <c r="G108" s="30" t="s">
        <v>240</v>
      </c>
      <c r="H108" s="30" t="s">
        <v>533</v>
      </c>
      <c r="I108" s="20" t="s">
        <v>37</v>
      </c>
      <c r="J108" s="20" t="s">
        <v>111</v>
      </c>
    </row>
    <row r="109" spans="1:18" ht="15.75" customHeight="1" x14ac:dyDescent="0.45">
      <c r="A109" s="42">
        <v>2021</v>
      </c>
      <c r="B109" s="40" t="s">
        <v>76</v>
      </c>
      <c r="C109" s="53" t="s">
        <v>474</v>
      </c>
      <c r="D109" s="41" t="s">
        <v>241</v>
      </c>
      <c r="E109" s="41" t="s">
        <v>242</v>
      </c>
      <c r="F109" s="41" t="s">
        <v>46</v>
      </c>
      <c r="G109" s="43" t="s">
        <v>243</v>
      </c>
      <c r="H109" s="43" t="s">
        <v>530</v>
      </c>
      <c r="I109" s="44" t="s">
        <v>37</v>
      </c>
      <c r="J109" s="44" t="s">
        <v>45</v>
      </c>
    </row>
    <row r="110" spans="1:18" ht="15.75" customHeight="1" x14ac:dyDescent="0.45">
      <c r="A110" s="56">
        <v>2021</v>
      </c>
      <c r="B110" s="57" t="s">
        <v>76</v>
      </c>
      <c r="C110" s="58" t="s">
        <v>244</v>
      </c>
      <c r="D110" s="59" t="s">
        <v>71</v>
      </c>
      <c r="E110" s="59" t="s">
        <v>45</v>
      </c>
      <c r="F110" s="59" t="s">
        <v>217</v>
      </c>
      <c r="G110" s="30" t="s">
        <v>218</v>
      </c>
      <c r="H110" s="30" t="s">
        <v>530</v>
      </c>
      <c r="I110" s="20" t="s">
        <v>37</v>
      </c>
      <c r="J110" s="20" t="s">
        <v>45</v>
      </c>
    </row>
    <row r="111" spans="1:18" ht="15.75" customHeight="1" x14ac:dyDescent="0.45">
      <c r="A111" s="42">
        <v>2020</v>
      </c>
      <c r="B111" s="40" t="s">
        <v>43</v>
      </c>
      <c r="C111" s="53" t="s">
        <v>516</v>
      </c>
      <c r="D111" s="41" t="s">
        <v>71</v>
      </c>
      <c r="E111" s="41" t="s">
        <v>45</v>
      </c>
      <c r="F111" s="41" t="s">
        <v>217</v>
      </c>
      <c r="G111" s="43" t="s">
        <v>517</v>
      </c>
      <c r="H111" s="43" t="s">
        <v>530</v>
      </c>
      <c r="I111" s="44" t="s">
        <v>37</v>
      </c>
      <c r="J111" s="44" t="s">
        <v>45</v>
      </c>
    </row>
    <row r="112" spans="1:18" s="45" customFormat="1" ht="15.75" customHeight="1" x14ac:dyDescent="0.45">
      <c r="A112" s="56">
        <v>2020</v>
      </c>
      <c r="B112" s="57" t="s">
        <v>43</v>
      </c>
      <c r="C112" s="58" t="s">
        <v>518</v>
      </c>
      <c r="D112" s="59" t="s">
        <v>71</v>
      </c>
      <c r="E112" s="59" t="s">
        <v>45</v>
      </c>
      <c r="F112" s="59" t="s">
        <v>217</v>
      </c>
      <c r="G112" s="30" t="s">
        <v>519</v>
      </c>
      <c r="H112" s="30" t="s">
        <v>530</v>
      </c>
      <c r="I112" s="20" t="s">
        <v>37</v>
      </c>
      <c r="J112" s="20" t="s">
        <v>45</v>
      </c>
      <c r="K112" s="36"/>
      <c r="L112" s="36"/>
      <c r="M112" s="36"/>
      <c r="N112" s="36"/>
      <c r="O112" s="36"/>
      <c r="P112" s="36"/>
      <c r="Q112" s="36"/>
      <c r="R112" s="36"/>
    </row>
    <row r="113" spans="1:18" ht="15.75" customHeight="1" x14ac:dyDescent="0.45">
      <c r="A113" s="42">
        <v>2020</v>
      </c>
      <c r="B113" s="40" t="s">
        <v>43</v>
      </c>
      <c r="C113" s="53" t="s">
        <v>245</v>
      </c>
      <c r="D113" s="41" t="s">
        <v>246</v>
      </c>
      <c r="E113" s="41" t="s">
        <v>45</v>
      </c>
      <c r="F113" s="41" t="s">
        <v>46</v>
      </c>
      <c r="G113" s="43" t="s">
        <v>247</v>
      </c>
      <c r="H113" s="43" t="s">
        <v>530</v>
      </c>
      <c r="I113" s="44" t="s">
        <v>37</v>
      </c>
      <c r="J113" s="44" t="s">
        <v>45</v>
      </c>
      <c r="K113" s="45"/>
      <c r="L113" s="45"/>
      <c r="M113" s="45"/>
      <c r="N113" s="45"/>
      <c r="O113" s="45"/>
      <c r="P113" s="45"/>
      <c r="Q113" s="45"/>
      <c r="R113" s="45"/>
    </row>
    <row r="114" spans="1:18" ht="15.75" customHeight="1" x14ac:dyDescent="0.45">
      <c r="A114" s="56">
        <v>2020</v>
      </c>
      <c r="B114" s="57" t="s">
        <v>43</v>
      </c>
      <c r="C114" s="58" t="s">
        <v>248</v>
      </c>
      <c r="D114" s="59" t="s">
        <v>71</v>
      </c>
      <c r="E114" s="59" t="s">
        <v>45</v>
      </c>
      <c r="F114" s="59" t="s">
        <v>217</v>
      </c>
      <c r="G114" s="30" t="s">
        <v>249</v>
      </c>
      <c r="H114" s="30" t="s">
        <v>530</v>
      </c>
      <c r="I114" s="20" t="s">
        <v>37</v>
      </c>
      <c r="J114" s="20" t="s">
        <v>45</v>
      </c>
    </row>
    <row r="115" spans="1:18" ht="15.75" customHeight="1" x14ac:dyDescent="0.45">
      <c r="A115" s="42">
        <v>2020</v>
      </c>
      <c r="B115" s="40" t="s">
        <v>43</v>
      </c>
      <c r="C115" s="53" t="s">
        <v>250</v>
      </c>
      <c r="D115" s="41" t="s">
        <v>45</v>
      </c>
      <c r="E115" s="41" t="s">
        <v>45</v>
      </c>
      <c r="F115" s="41" t="s">
        <v>217</v>
      </c>
      <c r="G115" s="43" t="s">
        <v>251</v>
      </c>
      <c r="H115" s="43" t="s">
        <v>530</v>
      </c>
      <c r="I115" s="44" t="s">
        <v>37</v>
      </c>
      <c r="J115" s="44" t="s">
        <v>45</v>
      </c>
    </row>
    <row r="116" spans="1:18" ht="15.75" customHeight="1" x14ac:dyDescent="0.45">
      <c r="A116" s="56">
        <v>2020</v>
      </c>
      <c r="B116" s="57" t="s">
        <v>215</v>
      </c>
      <c r="C116" s="58" t="s">
        <v>252</v>
      </c>
      <c r="D116" s="59" t="s">
        <v>198</v>
      </c>
      <c r="E116" s="59" t="s">
        <v>198</v>
      </c>
      <c r="F116" s="59" t="s">
        <v>217</v>
      </c>
      <c r="G116" s="30" t="s">
        <v>253</v>
      </c>
      <c r="H116" s="30" t="s">
        <v>530</v>
      </c>
      <c r="I116" s="20" t="s">
        <v>101</v>
      </c>
      <c r="J116" s="20" t="s">
        <v>154</v>
      </c>
    </row>
    <row r="117" spans="1:18" ht="15.75" customHeight="1" x14ac:dyDescent="0.45">
      <c r="A117" s="42">
        <v>2020</v>
      </c>
      <c r="B117" s="40" t="s">
        <v>215</v>
      </c>
      <c r="C117" s="53" t="s">
        <v>254</v>
      </c>
      <c r="D117" s="41" t="s">
        <v>198</v>
      </c>
      <c r="E117" s="41" t="s">
        <v>198</v>
      </c>
      <c r="F117" s="41" t="s">
        <v>35</v>
      </c>
      <c r="G117" s="43" t="s">
        <v>255</v>
      </c>
      <c r="H117" s="43" t="s">
        <v>533</v>
      </c>
      <c r="I117" s="44" t="s">
        <v>101</v>
      </c>
      <c r="J117" s="44" t="s">
        <v>154</v>
      </c>
    </row>
    <row r="118" spans="1:18" ht="15.75" customHeight="1" x14ac:dyDescent="0.45">
      <c r="A118" s="56">
        <v>2020</v>
      </c>
      <c r="B118" s="57" t="s">
        <v>215</v>
      </c>
      <c r="C118" s="58" t="s">
        <v>256</v>
      </c>
      <c r="D118" s="59" t="s">
        <v>71</v>
      </c>
      <c r="E118" s="59" t="s">
        <v>45</v>
      </c>
      <c r="F118" s="59" t="s">
        <v>217</v>
      </c>
      <c r="G118" s="30" t="s">
        <v>257</v>
      </c>
      <c r="H118" s="30" t="s">
        <v>530</v>
      </c>
      <c r="I118" s="20" t="s">
        <v>37</v>
      </c>
      <c r="J118" s="20" t="s">
        <v>45</v>
      </c>
    </row>
    <row r="119" spans="1:18" s="45" customFormat="1" ht="15.75" customHeight="1" x14ac:dyDescent="0.45">
      <c r="A119" s="42">
        <v>2020</v>
      </c>
      <c r="B119" s="40" t="s">
        <v>52</v>
      </c>
      <c r="C119" s="53" t="s">
        <v>258</v>
      </c>
      <c r="D119" s="41" t="s">
        <v>259</v>
      </c>
      <c r="E119" s="41" t="s">
        <v>68</v>
      </c>
      <c r="F119" s="41" t="s">
        <v>168</v>
      </c>
      <c r="G119" s="43" t="s">
        <v>260</v>
      </c>
      <c r="H119" s="43" t="s">
        <v>528</v>
      </c>
      <c r="I119" s="44" t="s">
        <v>37</v>
      </c>
      <c r="J119" s="44" t="s">
        <v>41</v>
      </c>
      <c r="K119" s="36"/>
      <c r="L119" s="36"/>
      <c r="M119" s="36"/>
      <c r="N119" s="36"/>
      <c r="O119" s="36"/>
      <c r="P119" s="36"/>
      <c r="Q119" s="36"/>
      <c r="R119" s="36"/>
    </row>
    <row r="120" spans="1:18" ht="15.75" customHeight="1" x14ac:dyDescent="0.45">
      <c r="A120" s="56">
        <v>2020</v>
      </c>
      <c r="B120" s="57" t="s">
        <v>52</v>
      </c>
      <c r="C120" s="58" t="s">
        <v>261</v>
      </c>
      <c r="D120" s="59" t="s">
        <v>262</v>
      </c>
      <c r="E120" s="59" t="s">
        <v>45</v>
      </c>
      <c r="F120" s="59" t="s">
        <v>263</v>
      </c>
      <c r="G120" s="30" t="s">
        <v>264</v>
      </c>
      <c r="H120" s="30" t="s">
        <v>530</v>
      </c>
      <c r="I120" s="20" t="s">
        <v>37</v>
      </c>
      <c r="J120" s="20" t="s">
        <v>45</v>
      </c>
      <c r="K120" s="45"/>
      <c r="L120" s="45"/>
      <c r="M120" s="45"/>
      <c r="N120" s="45"/>
      <c r="O120" s="45"/>
      <c r="P120" s="45"/>
      <c r="Q120" s="45"/>
      <c r="R120" s="45"/>
    </row>
    <row r="121" spans="1:18" ht="15.75" customHeight="1" x14ac:dyDescent="0.45">
      <c r="A121" s="42">
        <v>2020</v>
      </c>
      <c r="B121" s="40" t="s">
        <v>130</v>
      </c>
      <c r="C121" s="53" t="s">
        <v>265</v>
      </c>
      <c r="D121" s="41" t="s">
        <v>71</v>
      </c>
      <c r="E121" s="41" t="s">
        <v>45</v>
      </c>
      <c r="F121" s="41" t="s">
        <v>217</v>
      </c>
      <c r="G121" s="43" t="s">
        <v>218</v>
      </c>
      <c r="H121" s="43" t="s">
        <v>530</v>
      </c>
      <c r="I121" s="44" t="s">
        <v>37</v>
      </c>
      <c r="J121" s="44" t="s">
        <v>45</v>
      </c>
    </row>
    <row r="122" spans="1:18" ht="15.75" customHeight="1" x14ac:dyDescent="0.45">
      <c r="A122" s="56">
        <v>2020</v>
      </c>
      <c r="B122" s="57" t="s">
        <v>86</v>
      </c>
      <c r="C122" s="58" t="s">
        <v>266</v>
      </c>
      <c r="D122" s="59" t="s">
        <v>267</v>
      </c>
      <c r="E122" s="59" t="s">
        <v>41</v>
      </c>
      <c r="F122" s="59" t="s">
        <v>168</v>
      </c>
      <c r="G122" s="30" t="s">
        <v>268</v>
      </c>
      <c r="H122" s="30" t="s">
        <v>528</v>
      </c>
      <c r="I122" s="20" t="s">
        <v>37</v>
      </c>
      <c r="J122" s="20" t="s">
        <v>41</v>
      </c>
    </row>
    <row r="123" spans="1:18" ht="15.75" customHeight="1" x14ac:dyDescent="0.45">
      <c r="A123" s="42">
        <v>2020</v>
      </c>
      <c r="B123" s="40" t="s">
        <v>59</v>
      </c>
      <c r="C123" s="53" t="s">
        <v>269</v>
      </c>
      <c r="D123" s="41" t="s">
        <v>270</v>
      </c>
      <c r="E123" s="41" t="s">
        <v>41</v>
      </c>
      <c r="F123" s="41" t="s">
        <v>168</v>
      </c>
      <c r="G123" s="43" t="s">
        <v>271</v>
      </c>
      <c r="H123" s="43" t="s">
        <v>528</v>
      </c>
      <c r="I123" s="44" t="s">
        <v>37</v>
      </c>
      <c r="J123" s="44" t="s">
        <v>41</v>
      </c>
    </row>
    <row r="124" spans="1:18" ht="15.75" customHeight="1" x14ac:dyDescent="0.45">
      <c r="A124" s="56">
        <v>2020</v>
      </c>
      <c r="B124" s="57" t="s">
        <v>59</v>
      </c>
      <c r="C124" s="58" t="s">
        <v>272</v>
      </c>
      <c r="D124" s="59" t="s">
        <v>273</v>
      </c>
      <c r="E124" s="59" t="s">
        <v>45</v>
      </c>
      <c r="F124" s="59" t="s">
        <v>217</v>
      </c>
      <c r="G124" s="30" t="s">
        <v>274</v>
      </c>
      <c r="H124" s="30" t="s">
        <v>530</v>
      </c>
      <c r="I124" s="20" t="s">
        <v>37</v>
      </c>
      <c r="J124" s="20" t="s">
        <v>45</v>
      </c>
    </row>
    <row r="125" spans="1:18" ht="15.75" customHeight="1" x14ac:dyDescent="0.45">
      <c r="A125" s="56">
        <v>2020</v>
      </c>
      <c r="B125" s="40" t="s">
        <v>59</v>
      </c>
      <c r="C125" s="53" t="s">
        <v>520</v>
      </c>
      <c r="D125" s="41" t="s">
        <v>45</v>
      </c>
      <c r="E125" s="41" t="s">
        <v>45</v>
      </c>
      <c r="F125" s="41" t="s">
        <v>476</v>
      </c>
      <c r="G125" s="43" t="s">
        <v>521</v>
      </c>
      <c r="H125" s="43" t="s">
        <v>531</v>
      </c>
      <c r="I125" s="44" t="s">
        <v>37</v>
      </c>
      <c r="J125" s="44" t="s">
        <v>45</v>
      </c>
    </row>
    <row r="126" spans="1:18" ht="15.75" customHeight="1" x14ac:dyDescent="0.45">
      <c r="A126" s="56">
        <v>2020</v>
      </c>
      <c r="B126" s="57" t="s">
        <v>31</v>
      </c>
      <c r="C126" s="58" t="s">
        <v>522</v>
      </c>
      <c r="D126" s="59" t="s">
        <v>273</v>
      </c>
      <c r="E126" s="59" t="s">
        <v>45</v>
      </c>
      <c r="F126" s="59" t="s">
        <v>217</v>
      </c>
      <c r="G126" s="30" t="s">
        <v>523</v>
      </c>
      <c r="H126" s="30" t="s">
        <v>530</v>
      </c>
      <c r="I126" s="20" t="s">
        <v>37</v>
      </c>
      <c r="J126" s="20" t="s">
        <v>45</v>
      </c>
    </row>
    <row r="127" spans="1:18" ht="15.75" customHeight="1" x14ac:dyDescent="0.45">
      <c r="A127" s="42">
        <v>2020</v>
      </c>
      <c r="B127" s="40" t="s">
        <v>76</v>
      </c>
      <c r="C127" s="53" t="s">
        <v>275</v>
      </c>
      <c r="D127" s="41" t="s">
        <v>45</v>
      </c>
      <c r="E127" s="41" t="s">
        <v>45</v>
      </c>
      <c r="F127" s="41" t="s">
        <v>63</v>
      </c>
      <c r="G127" s="43" t="s">
        <v>276</v>
      </c>
      <c r="H127" s="43" t="s">
        <v>528</v>
      </c>
      <c r="I127" s="44" t="s">
        <v>37</v>
      </c>
      <c r="J127" s="44" t="s">
        <v>45</v>
      </c>
    </row>
    <row r="128" spans="1:18" ht="15.75" customHeight="1" x14ac:dyDescent="0.45">
      <c r="A128" s="56">
        <v>2019</v>
      </c>
      <c r="B128" s="57" t="s">
        <v>43</v>
      </c>
      <c r="C128" s="58" t="s">
        <v>277</v>
      </c>
      <c r="D128" s="59" t="s">
        <v>45</v>
      </c>
      <c r="E128" s="59" t="s">
        <v>45</v>
      </c>
      <c r="F128" s="59" t="s">
        <v>63</v>
      </c>
      <c r="G128" s="30" t="s">
        <v>278</v>
      </c>
      <c r="H128" s="30" t="s">
        <v>528</v>
      </c>
      <c r="I128" s="20" t="s">
        <v>37</v>
      </c>
      <c r="J128" s="20" t="s">
        <v>45</v>
      </c>
    </row>
    <row r="129" spans="1:11" ht="15.75" customHeight="1" x14ac:dyDescent="0.45">
      <c r="A129" s="42">
        <v>2019</v>
      </c>
      <c r="B129" s="40" t="s">
        <v>215</v>
      </c>
      <c r="C129" s="53" t="s">
        <v>279</v>
      </c>
      <c r="D129" s="41" t="s">
        <v>45</v>
      </c>
      <c r="E129" s="41" t="s">
        <v>45</v>
      </c>
      <c r="F129" s="41" t="s">
        <v>35</v>
      </c>
      <c r="G129" s="43" t="s">
        <v>280</v>
      </c>
      <c r="H129" s="43" t="s">
        <v>533</v>
      </c>
      <c r="I129" s="44" t="s">
        <v>37</v>
      </c>
      <c r="J129" s="44" t="s">
        <v>45</v>
      </c>
    </row>
    <row r="130" spans="1:11" ht="15.75" customHeight="1" x14ac:dyDescent="0.45">
      <c r="A130" s="56">
        <v>2019</v>
      </c>
      <c r="B130" s="57" t="s">
        <v>215</v>
      </c>
      <c r="C130" s="58" t="s">
        <v>448</v>
      </c>
      <c r="D130" s="59" t="s">
        <v>45</v>
      </c>
      <c r="E130" s="59" t="s">
        <v>45</v>
      </c>
      <c r="F130" s="59" t="s">
        <v>35</v>
      </c>
      <c r="G130" s="30" t="s">
        <v>281</v>
      </c>
      <c r="H130" s="30" t="s">
        <v>533</v>
      </c>
      <c r="I130" s="20" t="s">
        <v>37</v>
      </c>
      <c r="J130" s="20" t="s">
        <v>45</v>
      </c>
    </row>
    <row r="131" spans="1:11" s="46" customFormat="1" ht="15.75" customHeight="1" x14ac:dyDescent="0.45">
      <c r="A131" s="42">
        <v>2019</v>
      </c>
      <c r="B131" s="40" t="s">
        <v>58</v>
      </c>
      <c r="C131" s="53" t="s">
        <v>282</v>
      </c>
      <c r="D131" s="41" t="s">
        <v>283</v>
      </c>
      <c r="E131" s="41" t="s">
        <v>284</v>
      </c>
      <c r="F131" s="41" t="s">
        <v>35</v>
      </c>
      <c r="G131" s="43" t="s">
        <v>285</v>
      </c>
      <c r="H131" s="43" t="s">
        <v>533</v>
      </c>
      <c r="I131" s="44" t="s">
        <v>37</v>
      </c>
      <c r="J131" s="44" t="s">
        <v>185</v>
      </c>
    </row>
    <row r="132" spans="1:11" x14ac:dyDescent="0.45">
      <c r="A132" s="56">
        <v>2019</v>
      </c>
      <c r="B132" s="57" t="s">
        <v>58</v>
      </c>
      <c r="C132" s="58" t="s">
        <v>447</v>
      </c>
      <c r="D132" s="59" t="s">
        <v>45</v>
      </c>
      <c r="E132" s="59" t="s">
        <v>45</v>
      </c>
      <c r="F132" s="59" t="s">
        <v>35</v>
      </c>
      <c r="G132" s="30" t="s">
        <v>281</v>
      </c>
      <c r="H132" s="30" t="s">
        <v>533</v>
      </c>
      <c r="I132" s="20" t="s">
        <v>37</v>
      </c>
      <c r="J132" s="20" t="s">
        <v>45</v>
      </c>
    </row>
    <row r="133" spans="1:11" ht="15.75" customHeight="1" x14ac:dyDescent="0.45">
      <c r="A133" s="42">
        <v>2019</v>
      </c>
      <c r="B133" s="40" t="s">
        <v>58</v>
      </c>
      <c r="C133" s="53" t="s">
        <v>286</v>
      </c>
      <c r="D133" s="41" t="s">
        <v>287</v>
      </c>
      <c r="E133" s="41" t="s">
        <v>288</v>
      </c>
      <c r="F133" s="41" t="s">
        <v>35</v>
      </c>
      <c r="G133" s="43" t="s">
        <v>289</v>
      </c>
      <c r="H133" s="43" t="s">
        <v>533</v>
      </c>
      <c r="I133" s="44" t="s">
        <v>37</v>
      </c>
      <c r="J133" s="44" t="s">
        <v>185</v>
      </c>
    </row>
    <row r="134" spans="1:11" ht="15.75" customHeight="1" x14ac:dyDescent="0.45">
      <c r="A134" s="56">
        <v>2019</v>
      </c>
      <c r="B134" s="57" t="s">
        <v>58</v>
      </c>
      <c r="C134" s="58" t="s">
        <v>290</v>
      </c>
      <c r="D134" s="59" t="s">
        <v>291</v>
      </c>
      <c r="E134" s="59" t="s">
        <v>41</v>
      </c>
      <c r="F134" s="59" t="s">
        <v>168</v>
      </c>
      <c r="G134" s="30" t="s">
        <v>292</v>
      </c>
      <c r="H134" s="30" t="s">
        <v>528</v>
      </c>
      <c r="I134" s="20" t="s">
        <v>37</v>
      </c>
      <c r="J134" s="20" t="s">
        <v>41</v>
      </c>
    </row>
    <row r="135" spans="1:11" ht="15.75" customHeight="1" x14ac:dyDescent="0.45">
      <c r="A135" s="42">
        <v>2019</v>
      </c>
      <c r="B135" s="40" t="s">
        <v>52</v>
      </c>
      <c r="C135" s="53" t="s">
        <v>293</v>
      </c>
      <c r="D135" s="41" t="s">
        <v>45</v>
      </c>
      <c r="E135" s="41" t="s">
        <v>45</v>
      </c>
      <c r="F135" s="41" t="s">
        <v>63</v>
      </c>
      <c r="G135" s="43" t="s">
        <v>294</v>
      </c>
      <c r="H135" s="43" t="s">
        <v>528</v>
      </c>
      <c r="I135" s="44" t="s">
        <v>37</v>
      </c>
      <c r="J135" s="44" t="s">
        <v>45</v>
      </c>
    </row>
    <row r="136" spans="1:11" ht="15.75" customHeight="1" x14ac:dyDescent="0.45">
      <c r="A136" s="56">
        <v>2019</v>
      </c>
      <c r="B136" s="57" t="s">
        <v>130</v>
      </c>
      <c r="C136" s="58" t="s">
        <v>295</v>
      </c>
      <c r="D136" s="59" t="s">
        <v>296</v>
      </c>
      <c r="E136" s="59" t="s">
        <v>297</v>
      </c>
      <c r="F136" s="59" t="s">
        <v>35</v>
      </c>
      <c r="G136" s="30" t="s">
        <v>298</v>
      </c>
      <c r="H136" s="30" t="s">
        <v>533</v>
      </c>
      <c r="I136" s="20" t="s">
        <v>37</v>
      </c>
      <c r="J136" s="20" t="s">
        <v>185</v>
      </c>
    </row>
    <row r="137" spans="1:11" ht="15.75" customHeight="1" x14ac:dyDescent="0.45">
      <c r="A137" s="42">
        <v>2019</v>
      </c>
      <c r="B137" s="40" t="s">
        <v>130</v>
      </c>
      <c r="C137" s="53" t="s">
        <v>299</v>
      </c>
      <c r="D137" s="41" t="s">
        <v>300</v>
      </c>
      <c r="E137" s="41" t="s">
        <v>301</v>
      </c>
      <c r="F137" s="41" t="s">
        <v>168</v>
      </c>
      <c r="G137" s="43" t="s">
        <v>302</v>
      </c>
      <c r="H137" s="43" t="s">
        <v>528</v>
      </c>
      <c r="I137" s="44" t="s">
        <v>37</v>
      </c>
      <c r="J137" s="44" t="s">
        <v>41</v>
      </c>
    </row>
    <row r="138" spans="1:11" ht="15.65" customHeight="1" x14ac:dyDescent="0.45">
      <c r="A138" s="56">
        <v>2019</v>
      </c>
      <c r="B138" s="57" t="s">
        <v>86</v>
      </c>
      <c r="C138" s="58" t="s">
        <v>303</v>
      </c>
      <c r="D138" s="59" t="s">
        <v>304</v>
      </c>
      <c r="E138" s="59" t="s">
        <v>45</v>
      </c>
      <c r="F138" s="59" t="s">
        <v>63</v>
      </c>
      <c r="G138" s="30" t="s">
        <v>305</v>
      </c>
      <c r="H138" s="30" t="s">
        <v>528</v>
      </c>
      <c r="I138" s="20" t="s">
        <v>37</v>
      </c>
      <c r="J138" s="20" t="s">
        <v>45</v>
      </c>
    </row>
    <row r="139" spans="1:11" ht="15.65" customHeight="1" x14ac:dyDescent="0.45">
      <c r="A139" s="42">
        <v>2019</v>
      </c>
      <c r="B139" s="40" t="s">
        <v>59</v>
      </c>
      <c r="C139" s="53" t="s">
        <v>306</v>
      </c>
      <c r="D139" s="41" t="s">
        <v>307</v>
      </c>
      <c r="E139" s="41" t="s">
        <v>45</v>
      </c>
      <c r="F139" s="41" t="s">
        <v>35</v>
      </c>
      <c r="G139" s="43" t="s">
        <v>308</v>
      </c>
      <c r="H139" s="43" t="s">
        <v>533</v>
      </c>
      <c r="I139" s="44" t="s">
        <v>37</v>
      </c>
      <c r="J139" s="44" t="s">
        <v>45</v>
      </c>
    </row>
    <row r="140" spans="1:11" ht="15.65" customHeight="1" x14ac:dyDescent="0.45">
      <c r="A140" s="56">
        <v>2019</v>
      </c>
      <c r="B140" s="57" t="s">
        <v>31</v>
      </c>
      <c r="C140" s="58" t="s">
        <v>309</v>
      </c>
      <c r="D140" s="59" t="s">
        <v>310</v>
      </c>
      <c r="E140" s="59" t="s">
        <v>288</v>
      </c>
      <c r="F140" s="59" t="s">
        <v>183</v>
      </c>
      <c r="G140" s="30" t="s">
        <v>311</v>
      </c>
      <c r="H140" s="30" t="s">
        <v>528</v>
      </c>
      <c r="I140" s="20" t="s">
        <v>37</v>
      </c>
      <c r="J140" s="20" t="s">
        <v>185</v>
      </c>
    </row>
    <row r="141" spans="1:11" s="20" customFormat="1" ht="15.75" customHeight="1" x14ac:dyDescent="0.45">
      <c r="A141" s="42">
        <v>2019</v>
      </c>
      <c r="B141" s="40" t="s">
        <v>31</v>
      </c>
      <c r="C141" s="53" t="s">
        <v>312</v>
      </c>
      <c r="D141" s="41" t="s">
        <v>313</v>
      </c>
      <c r="E141" s="41" t="s">
        <v>314</v>
      </c>
      <c r="F141" s="41" t="s">
        <v>168</v>
      </c>
      <c r="G141" s="43" t="s">
        <v>315</v>
      </c>
      <c r="H141" s="43" t="s">
        <v>528</v>
      </c>
      <c r="I141" s="44" t="s">
        <v>37</v>
      </c>
      <c r="J141" s="44" t="s">
        <v>41</v>
      </c>
    </row>
    <row r="142" spans="1:11" ht="15.75" customHeight="1" x14ac:dyDescent="0.45">
      <c r="A142" s="56">
        <v>2019</v>
      </c>
      <c r="B142" s="57" t="s">
        <v>70</v>
      </c>
      <c r="C142" s="58" t="s">
        <v>316</v>
      </c>
      <c r="D142" s="59" t="s">
        <v>45</v>
      </c>
      <c r="E142" s="59" t="s">
        <v>45</v>
      </c>
      <c r="F142" s="59" t="s">
        <v>63</v>
      </c>
      <c r="G142" s="30" t="s">
        <v>317</v>
      </c>
      <c r="H142" s="30" t="s">
        <v>528</v>
      </c>
      <c r="I142" s="20" t="s">
        <v>37</v>
      </c>
      <c r="J142" s="20" t="s">
        <v>45</v>
      </c>
      <c r="K142" s="47"/>
    </row>
    <row r="143" spans="1:11" s="20" customFormat="1" ht="15.75" customHeight="1" x14ac:dyDescent="0.45">
      <c r="A143" s="42">
        <v>2018</v>
      </c>
      <c r="B143" s="40" t="s">
        <v>43</v>
      </c>
      <c r="C143" s="53" t="s">
        <v>318</v>
      </c>
      <c r="D143" s="41" t="s">
        <v>319</v>
      </c>
      <c r="E143" s="41" t="s">
        <v>41</v>
      </c>
      <c r="F143" s="41" t="s">
        <v>168</v>
      </c>
      <c r="G143" s="43" t="s">
        <v>320</v>
      </c>
      <c r="H143" s="43" t="s">
        <v>528</v>
      </c>
      <c r="I143" s="44" t="s">
        <v>37</v>
      </c>
      <c r="J143" s="44" t="s">
        <v>41</v>
      </c>
    </row>
    <row r="144" spans="1:11" ht="15.75" customHeight="1" x14ac:dyDescent="0.45">
      <c r="A144" s="56">
        <v>2018</v>
      </c>
      <c r="B144" s="57" t="s">
        <v>215</v>
      </c>
      <c r="C144" s="58" t="s">
        <v>321</v>
      </c>
      <c r="D144" s="59" t="s">
        <v>322</v>
      </c>
      <c r="E144" s="59" t="s">
        <v>45</v>
      </c>
      <c r="F144" s="59" t="s">
        <v>46</v>
      </c>
      <c r="G144" s="30" t="s">
        <v>323</v>
      </c>
      <c r="H144" s="30" t="s">
        <v>529</v>
      </c>
      <c r="I144" s="20" t="s">
        <v>37</v>
      </c>
      <c r="J144" s="20" t="s">
        <v>45</v>
      </c>
    </row>
    <row r="145" spans="1:11" s="20" customFormat="1" ht="15.75" customHeight="1" x14ac:dyDescent="0.45">
      <c r="A145" s="42">
        <v>2018</v>
      </c>
      <c r="B145" s="40" t="s">
        <v>58</v>
      </c>
      <c r="C145" s="53" t="s">
        <v>324</v>
      </c>
      <c r="D145" s="41" t="s">
        <v>325</v>
      </c>
      <c r="E145" s="41" t="s">
        <v>45</v>
      </c>
      <c r="F145" s="41" t="s">
        <v>56</v>
      </c>
      <c r="G145" s="43" t="s">
        <v>326</v>
      </c>
      <c r="H145" s="43" t="s">
        <v>528</v>
      </c>
      <c r="I145" s="44" t="s">
        <v>37</v>
      </c>
      <c r="J145" s="44" t="s">
        <v>45</v>
      </c>
    </row>
    <row r="146" spans="1:11" ht="15.75" customHeight="1" x14ac:dyDescent="0.45">
      <c r="A146" s="56">
        <v>2018</v>
      </c>
      <c r="B146" s="57" t="s">
        <v>52</v>
      </c>
      <c r="C146" s="58" t="s">
        <v>327</v>
      </c>
      <c r="D146" s="59" t="s">
        <v>304</v>
      </c>
      <c r="E146" s="59" t="s">
        <v>45</v>
      </c>
      <c r="F146" s="59" t="s">
        <v>63</v>
      </c>
      <c r="G146" s="30" t="s">
        <v>317</v>
      </c>
      <c r="H146" s="30" t="s">
        <v>528</v>
      </c>
      <c r="I146" s="20" t="s">
        <v>37</v>
      </c>
      <c r="J146" s="20" t="s">
        <v>45</v>
      </c>
    </row>
    <row r="147" spans="1:11" s="20" customFormat="1" ht="15.75" customHeight="1" x14ac:dyDescent="0.45">
      <c r="A147" s="42">
        <v>2018</v>
      </c>
      <c r="B147" s="40" t="s">
        <v>52</v>
      </c>
      <c r="C147" s="53" t="s">
        <v>328</v>
      </c>
      <c r="D147" s="41" t="s">
        <v>329</v>
      </c>
      <c r="E147" s="41" t="s">
        <v>330</v>
      </c>
      <c r="F147" s="41" t="s">
        <v>168</v>
      </c>
      <c r="G147" s="43" t="s">
        <v>331</v>
      </c>
      <c r="H147" s="43" t="s">
        <v>528</v>
      </c>
      <c r="I147" s="44" t="s">
        <v>37</v>
      </c>
      <c r="J147" s="44" t="s">
        <v>142</v>
      </c>
    </row>
    <row r="148" spans="1:11" ht="15.75" customHeight="1" x14ac:dyDescent="0.45">
      <c r="A148" s="56">
        <v>2018</v>
      </c>
      <c r="B148" s="57" t="s">
        <v>52</v>
      </c>
      <c r="C148" s="58" t="s">
        <v>332</v>
      </c>
      <c r="D148" s="59" t="s">
        <v>333</v>
      </c>
      <c r="E148" s="59" t="s">
        <v>216</v>
      </c>
      <c r="F148" s="59" t="s">
        <v>35</v>
      </c>
      <c r="G148" s="30" t="s">
        <v>450</v>
      </c>
      <c r="H148" s="30" t="s">
        <v>533</v>
      </c>
      <c r="I148" s="20" t="s">
        <v>37</v>
      </c>
      <c r="J148" s="20" t="s">
        <v>45</v>
      </c>
    </row>
    <row r="149" spans="1:11" s="20" customFormat="1" ht="15.75" customHeight="1" x14ac:dyDescent="0.45">
      <c r="A149" s="42">
        <v>2018</v>
      </c>
      <c r="B149" s="40" t="s">
        <v>130</v>
      </c>
      <c r="C149" s="53" t="s">
        <v>334</v>
      </c>
      <c r="D149" s="41" t="s">
        <v>325</v>
      </c>
      <c r="E149" s="41" t="s">
        <v>45</v>
      </c>
      <c r="F149" s="41" t="s">
        <v>35</v>
      </c>
      <c r="G149" s="43" t="s">
        <v>335</v>
      </c>
      <c r="H149" s="43" t="s">
        <v>533</v>
      </c>
      <c r="I149" s="44" t="s">
        <v>37</v>
      </c>
      <c r="J149" s="44" t="s">
        <v>45</v>
      </c>
    </row>
    <row r="150" spans="1:11" ht="15.75" customHeight="1" x14ac:dyDescent="0.45">
      <c r="A150" s="56">
        <v>2018</v>
      </c>
      <c r="B150" s="57" t="s">
        <v>130</v>
      </c>
      <c r="C150" s="58" t="s">
        <v>336</v>
      </c>
      <c r="D150" s="59" t="s">
        <v>45</v>
      </c>
      <c r="E150" s="59" t="s">
        <v>45</v>
      </c>
      <c r="F150" s="59" t="s">
        <v>337</v>
      </c>
      <c r="G150" s="30" t="s">
        <v>338</v>
      </c>
      <c r="H150" s="30" t="s">
        <v>528</v>
      </c>
      <c r="I150" s="20" t="s">
        <v>37</v>
      </c>
      <c r="J150" s="20" t="s">
        <v>45</v>
      </c>
    </row>
    <row r="151" spans="1:11" s="20" customFormat="1" ht="15.75" customHeight="1" x14ac:dyDescent="0.45">
      <c r="A151" s="42">
        <v>2018</v>
      </c>
      <c r="B151" s="40" t="s">
        <v>65</v>
      </c>
      <c r="C151" s="53" t="s">
        <v>339</v>
      </c>
      <c r="D151" s="41" t="s">
        <v>45</v>
      </c>
      <c r="E151" s="41" t="s">
        <v>45</v>
      </c>
      <c r="F151" s="41" t="s">
        <v>337</v>
      </c>
      <c r="G151" s="43" t="s">
        <v>338</v>
      </c>
      <c r="H151" s="43" t="s">
        <v>528</v>
      </c>
      <c r="I151" s="44" t="s">
        <v>37</v>
      </c>
      <c r="J151" s="44" t="s">
        <v>45</v>
      </c>
    </row>
    <row r="152" spans="1:11" ht="15.75" customHeight="1" x14ac:dyDescent="0.45">
      <c r="A152" s="56">
        <v>2018</v>
      </c>
      <c r="B152" s="57" t="s">
        <v>70</v>
      </c>
      <c r="C152" s="58" t="s">
        <v>340</v>
      </c>
      <c r="D152" s="59" t="s">
        <v>307</v>
      </c>
      <c r="E152" s="59" t="s">
        <v>45</v>
      </c>
      <c r="F152" s="59" t="s">
        <v>35</v>
      </c>
      <c r="G152" s="30" t="s">
        <v>335</v>
      </c>
      <c r="H152" s="30" t="s">
        <v>533</v>
      </c>
      <c r="I152" s="20" t="s">
        <v>101</v>
      </c>
      <c r="J152" s="20" t="s">
        <v>45</v>
      </c>
    </row>
    <row r="153" spans="1:11" s="20" customFormat="1" ht="15.75" customHeight="1" x14ac:dyDescent="0.45">
      <c r="A153" s="42">
        <v>2018</v>
      </c>
      <c r="B153" s="40" t="s">
        <v>76</v>
      </c>
      <c r="C153" s="53" t="s">
        <v>341</v>
      </c>
      <c r="D153" s="41" t="s">
        <v>45</v>
      </c>
      <c r="E153" s="41" t="s">
        <v>45</v>
      </c>
      <c r="F153" s="41" t="s">
        <v>337</v>
      </c>
      <c r="G153" s="43" t="s">
        <v>338</v>
      </c>
      <c r="H153" s="43" t="s">
        <v>528</v>
      </c>
      <c r="I153" s="44" t="s">
        <v>37</v>
      </c>
      <c r="J153" s="44" t="s">
        <v>45</v>
      </c>
    </row>
    <row r="154" spans="1:11" ht="15.75" customHeight="1" x14ac:dyDescent="0.45">
      <c r="A154" s="56">
        <v>2018</v>
      </c>
      <c r="B154" s="57" t="s">
        <v>76</v>
      </c>
      <c r="C154" s="58" t="s">
        <v>342</v>
      </c>
      <c r="D154" s="59" t="s">
        <v>343</v>
      </c>
      <c r="E154" s="59" t="s">
        <v>45</v>
      </c>
      <c r="F154" s="59" t="s">
        <v>63</v>
      </c>
      <c r="G154" s="30" t="s">
        <v>344</v>
      </c>
      <c r="H154" s="30" t="s">
        <v>528</v>
      </c>
      <c r="I154" s="20" t="s">
        <v>37</v>
      </c>
      <c r="J154" s="20" t="s">
        <v>45</v>
      </c>
    </row>
    <row r="155" spans="1:11" s="20" customFormat="1" ht="15.75" customHeight="1" x14ac:dyDescent="0.45">
      <c r="A155" s="42">
        <v>2017</v>
      </c>
      <c r="B155" s="40" t="s">
        <v>215</v>
      </c>
      <c r="C155" s="53" t="s">
        <v>345</v>
      </c>
      <c r="D155" s="41" t="s">
        <v>198</v>
      </c>
      <c r="E155" s="41" t="s">
        <v>198</v>
      </c>
      <c r="F155" s="41" t="s">
        <v>35</v>
      </c>
      <c r="G155" s="43" t="s">
        <v>346</v>
      </c>
      <c r="H155" s="43" t="s">
        <v>531</v>
      </c>
      <c r="I155" s="44" t="s">
        <v>101</v>
      </c>
      <c r="J155" s="44" t="s">
        <v>154</v>
      </c>
    </row>
    <row r="156" spans="1:11" ht="15.75" customHeight="1" x14ac:dyDescent="0.45">
      <c r="A156" s="56">
        <v>2017</v>
      </c>
      <c r="B156" s="57" t="s">
        <v>215</v>
      </c>
      <c r="C156" s="58" t="s">
        <v>347</v>
      </c>
      <c r="D156" s="59" t="s">
        <v>348</v>
      </c>
      <c r="E156" s="59" t="s">
        <v>349</v>
      </c>
      <c r="F156" s="59" t="s">
        <v>35</v>
      </c>
      <c r="G156" s="30" t="s">
        <v>350</v>
      </c>
      <c r="H156" s="30" t="s">
        <v>533</v>
      </c>
      <c r="I156" s="20" t="s">
        <v>37</v>
      </c>
      <c r="J156" s="20" t="s">
        <v>154</v>
      </c>
    </row>
    <row r="157" spans="1:11" s="20" customFormat="1" ht="15.75" customHeight="1" x14ac:dyDescent="0.45">
      <c r="A157" s="42">
        <v>2017</v>
      </c>
      <c r="B157" s="40" t="s">
        <v>52</v>
      </c>
      <c r="C157" s="53" t="s">
        <v>351</v>
      </c>
      <c r="D157" s="41" t="s">
        <v>333</v>
      </c>
      <c r="E157" s="41" t="s">
        <v>216</v>
      </c>
      <c r="F157" s="41" t="s">
        <v>35</v>
      </c>
      <c r="G157" s="43" t="s">
        <v>451</v>
      </c>
      <c r="H157" s="43" t="s">
        <v>533</v>
      </c>
      <c r="I157" s="44" t="s">
        <v>37</v>
      </c>
      <c r="J157" s="44" t="s">
        <v>45</v>
      </c>
    </row>
    <row r="158" spans="1:11" ht="15.75" customHeight="1" x14ac:dyDescent="0.45">
      <c r="A158" s="56">
        <v>2017</v>
      </c>
      <c r="B158" s="57" t="s">
        <v>52</v>
      </c>
      <c r="C158" s="58" t="s">
        <v>352</v>
      </c>
      <c r="D158" s="59" t="s">
        <v>353</v>
      </c>
      <c r="E158" s="59" t="s">
        <v>45</v>
      </c>
      <c r="F158" s="59" t="s">
        <v>63</v>
      </c>
      <c r="G158" s="30" t="s">
        <v>354</v>
      </c>
      <c r="H158" s="30" t="s">
        <v>528</v>
      </c>
      <c r="I158" s="20" t="s">
        <v>37</v>
      </c>
      <c r="J158" s="20" t="s">
        <v>45</v>
      </c>
    </row>
    <row r="159" spans="1:11" s="20" customFormat="1" ht="15.75" customHeight="1" x14ac:dyDescent="0.45">
      <c r="A159" s="42">
        <v>2017</v>
      </c>
      <c r="B159" s="40" t="s">
        <v>130</v>
      </c>
      <c r="C159" s="53" t="s">
        <v>355</v>
      </c>
      <c r="D159" s="41" t="s">
        <v>109</v>
      </c>
      <c r="E159" s="41" t="s">
        <v>109</v>
      </c>
      <c r="F159" s="41" t="s">
        <v>35</v>
      </c>
      <c r="G159" s="43" t="s">
        <v>356</v>
      </c>
      <c r="H159" s="43" t="s">
        <v>533</v>
      </c>
      <c r="I159" s="44" t="s">
        <v>101</v>
      </c>
      <c r="J159" s="44" t="s">
        <v>154</v>
      </c>
    </row>
    <row r="160" spans="1:11" ht="15.75" customHeight="1" x14ac:dyDescent="0.45">
      <c r="A160" s="56">
        <v>2017</v>
      </c>
      <c r="B160" s="57" t="s">
        <v>59</v>
      </c>
      <c r="C160" s="58" t="s">
        <v>357</v>
      </c>
      <c r="D160" s="59" t="s">
        <v>358</v>
      </c>
      <c r="E160" s="59" t="s">
        <v>359</v>
      </c>
      <c r="F160" s="59" t="s">
        <v>63</v>
      </c>
      <c r="G160" s="30" t="s">
        <v>360</v>
      </c>
      <c r="H160" s="30" t="s">
        <v>528</v>
      </c>
      <c r="I160" s="20" t="s">
        <v>37</v>
      </c>
      <c r="J160" s="20" t="s">
        <v>142</v>
      </c>
      <c r="K160" s="47"/>
    </row>
    <row r="161" spans="1:10" s="20" customFormat="1" ht="15.75" customHeight="1" x14ac:dyDescent="0.45">
      <c r="A161" s="42">
        <v>2017</v>
      </c>
      <c r="B161" s="40" t="s">
        <v>65</v>
      </c>
      <c r="C161" s="53" t="s">
        <v>361</v>
      </c>
      <c r="D161" s="41" t="s">
        <v>45</v>
      </c>
      <c r="E161" s="41" t="s">
        <v>45</v>
      </c>
      <c r="F161" s="41" t="s">
        <v>337</v>
      </c>
      <c r="G161" s="43" t="s">
        <v>338</v>
      </c>
      <c r="H161" s="43" t="s">
        <v>528</v>
      </c>
      <c r="I161" s="44" t="s">
        <v>37</v>
      </c>
      <c r="J161" s="44" t="s">
        <v>45</v>
      </c>
    </row>
    <row r="162" spans="1:10" ht="15.75" customHeight="1" x14ac:dyDescent="0.45">
      <c r="A162" s="56">
        <v>2017</v>
      </c>
      <c r="B162" s="57" t="s">
        <v>70</v>
      </c>
      <c r="C162" s="58" t="s">
        <v>362</v>
      </c>
      <c r="D162" s="59" t="s">
        <v>363</v>
      </c>
      <c r="E162" s="59" t="s">
        <v>45</v>
      </c>
      <c r="F162" s="59" t="s">
        <v>56</v>
      </c>
      <c r="G162" s="30" t="s">
        <v>364</v>
      </c>
      <c r="H162" s="30" t="s">
        <v>532</v>
      </c>
      <c r="I162" s="20" t="s">
        <v>37</v>
      </c>
      <c r="J162" s="20" t="s">
        <v>45</v>
      </c>
    </row>
    <row r="163" spans="1:10" s="20" customFormat="1" ht="15.75" customHeight="1" x14ac:dyDescent="0.45">
      <c r="A163" s="42">
        <v>2017</v>
      </c>
      <c r="B163" s="40" t="s">
        <v>70</v>
      </c>
      <c r="C163" s="53" t="s">
        <v>365</v>
      </c>
      <c r="D163" s="41" t="s">
        <v>198</v>
      </c>
      <c r="E163" s="41" t="s">
        <v>198</v>
      </c>
      <c r="F163" s="41" t="s">
        <v>35</v>
      </c>
      <c r="G163" s="43" t="s">
        <v>366</v>
      </c>
      <c r="H163" s="43" t="s">
        <v>533</v>
      </c>
      <c r="I163" s="44" t="s">
        <v>101</v>
      </c>
      <c r="J163" s="44" t="s">
        <v>154</v>
      </c>
    </row>
    <row r="164" spans="1:10" ht="15.75" customHeight="1" x14ac:dyDescent="0.45">
      <c r="A164" s="56">
        <v>2017</v>
      </c>
      <c r="B164" s="57" t="s">
        <v>70</v>
      </c>
      <c r="C164" s="58" t="s">
        <v>367</v>
      </c>
      <c r="D164" s="59" t="s">
        <v>45</v>
      </c>
      <c r="E164" s="59" t="s">
        <v>45</v>
      </c>
      <c r="F164" s="59" t="s">
        <v>337</v>
      </c>
      <c r="G164" s="30" t="s">
        <v>338</v>
      </c>
      <c r="H164" s="30" t="s">
        <v>528</v>
      </c>
      <c r="I164" s="20" t="s">
        <v>37</v>
      </c>
      <c r="J164" s="20" t="s">
        <v>45</v>
      </c>
    </row>
    <row r="165" spans="1:10" s="20" customFormat="1" ht="15.75" customHeight="1" x14ac:dyDescent="0.45">
      <c r="A165" s="42">
        <v>2017</v>
      </c>
      <c r="B165" s="40" t="s">
        <v>76</v>
      </c>
      <c r="C165" s="53" t="s">
        <v>368</v>
      </c>
      <c r="D165" s="41" t="s">
        <v>369</v>
      </c>
      <c r="E165" s="41" t="s">
        <v>370</v>
      </c>
      <c r="F165" s="41" t="s">
        <v>337</v>
      </c>
      <c r="G165" s="43" t="s">
        <v>452</v>
      </c>
      <c r="H165" s="43" t="s">
        <v>531</v>
      </c>
      <c r="I165" s="44" t="s">
        <v>37</v>
      </c>
      <c r="J165" s="44" t="s">
        <v>142</v>
      </c>
    </row>
    <row r="166" spans="1:10" ht="15.75" customHeight="1" x14ac:dyDescent="0.45">
      <c r="A166" s="56">
        <v>2017</v>
      </c>
      <c r="B166" s="57" t="s">
        <v>76</v>
      </c>
      <c r="C166" s="58" t="s">
        <v>371</v>
      </c>
      <c r="D166" s="59" t="s">
        <v>45</v>
      </c>
      <c r="E166" s="59" t="s">
        <v>45</v>
      </c>
      <c r="F166" s="59" t="s">
        <v>337</v>
      </c>
      <c r="G166" s="30" t="s">
        <v>338</v>
      </c>
      <c r="H166" s="30" t="s">
        <v>528</v>
      </c>
      <c r="I166" s="20" t="s">
        <v>37</v>
      </c>
      <c r="J166" s="20" t="s">
        <v>45</v>
      </c>
    </row>
    <row r="167" spans="1:10" s="20" customFormat="1" ht="15.75" customHeight="1" x14ac:dyDescent="0.45">
      <c r="A167" s="42">
        <v>2017</v>
      </c>
      <c r="B167" s="40" t="s">
        <v>150</v>
      </c>
      <c r="C167" s="53" t="s">
        <v>372</v>
      </c>
      <c r="D167" s="41" t="s">
        <v>198</v>
      </c>
      <c r="E167" s="41" t="s">
        <v>198</v>
      </c>
      <c r="F167" s="41" t="s">
        <v>35</v>
      </c>
      <c r="G167" s="43" t="s">
        <v>373</v>
      </c>
      <c r="H167" s="43" t="s">
        <v>533</v>
      </c>
      <c r="I167" s="44" t="s">
        <v>101</v>
      </c>
      <c r="J167" s="44" t="s">
        <v>154</v>
      </c>
    </row>
    <row r="168" spans="1:10" ht="15.75" customHeight="1" x14ac:dyDescent="0.45">
      <c r="A168" s="56">
        <v>2016</v>
      </c>
      <c r="B168" s="57" t="s">
        <v>43</v>
      </c>
      <c r="C168" s="58" t="s">
        <v>374</v>
      </c>
      <c r="D168" s="59" t="s">
        <v>375</v>
      </c>
      <c r="E168" s="59" t="s">
        <v>45</v>
      </c>
      <c r="F168" s="59" t="s">
        <v>63</v>
      </c>
      <c r="G168" s="30" t="s">
        <v>376</v>
      </c>
      <c r="H168" s="30" t="s">
        <v>528</v>
      </c>
      <c r="I168" s="20" t="s">
        <v>37</v>
      </c>
      <c r="J168" s="20" t="s">
        <v>45</v>
      </c>
    </row>
    <row r="169" spans="1:10" s="20" customFormat="1" ht="15.75" customHeight="1" x14ac:dyDescent="0.45">
      <c r="A169" s="42">
        <v>2016</v>
      </c>
      <c r="B169" s="40" t="s">
        <v>43</v>
      </c>
      <c r="C169" s="53" t="s">
        <v>377</v>
      </c>
      <c r="D169" s="41" t="s">
        <v>307</v>
      </c>
      <c r="E169" s="41" t="s">
        <v>45</v>
      </c>
      <c r="F169" s="41" t="s">
        <v>56</v>
      </c>
      <c r="G169" s="43" t="s">
        <v>378</v>
      </c>
      <c r="H169" s="43" t="s">
        <v>528</v>
      </c>
      <c r="I169" s="44" t="s">
        <v>37</v>
      </c>
      <c r="J169" s="44" t="s">
        <v>45</v>
      </c>
    </row>
    <row r="170" spans="1:10" ht="15.75" customHeight="1" x14ac:dyDescent="0.45">
      <c r="A170" s="56">
        <v>2016</v>
      </c>
      <c r="B170" s="57" t="s">
        <v>58</v>
      </c>
      <c r="C170" s="58" t="s">
        <v>379</v>
      </c>
      <c r="D170" s="59" t="s">
        <v>198</v>
      </c>
      <c r="E170" s="59" t="s">
        <v>198</v>
      </c>
      <c r="F170" s="59" t="s">
        <v>35</v>
      </c>
      <c r="G170" s="30" t="s">
        <v>380</v>
      </c>
      <c r="H170" s="30" t="s">
        <v>533</v>
      </c>
      <c r="I170" s="20" t="s">
        <v>101</v>
      </c>
      <c r="J170" s="20" t="s">
        <v>154</v>
      </c>
    </row>
    <row r="171" spans="1:10" s="20" customFormat="1" ht="15.75" customHeight="1" x14ac:dyDescent="0.45">
      <c r="A171" s="42">
        <v>2016</v>
      </c>
      <c r="B171" s="40" t="s">
        <v>58</v>
      </c>
      <c r="C171" s="53" t="s">
        <v>381</v>
      </c>
      <c r="D171" s="41" t="s">
        <v>45</v>
      </c>
      <c r="E171" s="41" t="s">
        <v>45</v>
      </c>
      <c r="F171" s="41" t="s">
        <v>63</v>
      </c>
      <c r="G171" s="43" t="s">
        <v>382</v>
      </c>
      <c r="H171" s="43" t="s">
        <v>528</v>
      </c>
      <c r="I171" s="44" t="s">
        <v>37</v>
      </c>
      <c r="J171" s="44" t="s">
        <v>45</v>
      </c>
    </row>
    <row r="172" spans="1:10" ht="15.75" customHeight="1" x14ac:dyDescent="0.45">
      <c r="A172" s="56">
        <v>2016</v>
      </c>
      <c r="B172" s="57" t="s">
        <v>52</v>
      </c>
      <c r="C172" s="58" t="s">
        <v>383</v>
      </c>
      <c r="D172" s="59" t="s">
        <v>384</v>
      </c>
      <c r="E172" s="59" t="s">
        <v>45</v>
      </c>
      <c r="F172" s="59" t="s">
        <v>63</v>
      </c>
      <c r="G172" s="30" t="s">
        <v>385</v>
      </c>
      <c r="H172" s="30" t="s">
        <v>528</v>
      </c>
      <c r="I172" s="20" t="s">
        <v>37</v>
      </c>
      <c r="J172" s="20" t="s">
        <v>45</v>
      </c>
    </row>
    <row r="173" spans="1:10" s="20" customFormat="1" ht="15.75" customHeight="1" x14ac:dyDescent="0.45">
      <c r="A173" s="42">
        <v>2016</v>
      </c>
      <c r="B173" s="40" t="s">
        <v>52</v>
      </c>
      <c r="C173" s="53" t="s">
        <v>386</v>
      </c>
      <c r="D173" s="41" t="s">
        <v>387</v>
      </c>
      <c r="E173" s="41" t="s">
        <v>45</v>
      </c>
      <c r="F173" s="41" t="s">
        <v>63</v>
      </c>
      <c r="G173" s="43" t="s">
        <v>388</v>
      </c>
      <c r="H173" s="43" t="s">
        <v>528</v>
      </c>
      <c r="I173" s="44" t="s">
        <v>37</v>
      </c>
      <c r="J173" s="44" t="s">
        <v>45</v>
      </c>
    </row>
    <row r="174" spans="1:10" ht="15.75" customHeight="1" x14ac:dyDescent="0.45">
      <c r="A174" s="56">
        <v>2016</v>
      </c>
      <c r="B174" s="57" t="s">
        <v>86</v>
      </c>
      <c r="C174" s="58" t="s">
        <v>389</v>
      </c>
      <c r="D174" s="59" t="s">
        <v>390</v>
      </c>
      <c r="E174" s="59" t="s">
        <v>45</v>
      </c>
      <c r="F174" s="59" t="s">
        <v>56</v>
      </c>
      <c r="G174" s="30" t="s">
        <v>364</v>
      </c>
      <c r="H174" s="30" t="s">
        <v>528</v>
      </c>
      <c r="I174" s="20" t="s">
        <v>37</v>
      </c>
      <c r="J174" s="20" t="s">
        <v>45</v>
      </c>
    </row>
    <row r="175" spans="1:10" s="20" customFormat="1" ht="15.75" customHeight="1" x14ac:dyDescent="0.45">
      <c r="A175" s="42">
        <v>2016</v>
      </c>
      <c r="B175" s="40" t="s">
        <v>59</v>
      </c>
      <c r="C175" s="53" t="s">
        <v>391</v>
      </c>
      <c r="D175" s="41" t="s">
        <v>392</v>
      </c>
      <c r="E175" s="41" t="s">
        <v>45</v>
      </c>
      <c r="F175" s="41" t="s">
        <v>56</v>
      </c>
      <c r="G175" s="43" t="s">
        <v>364</v>
      </c>
      <c r="H175" s="43" t="s">
        <v>528</v>
      </c>
      <c r="I175" s="44" t="s">
        <v>37</v>
      </c>
      <c r="J175" s="44" t="s">
        <v>45</v>
      </c>
    </row>
    <row r="176" spans="1:10" ht="15.75" customHeight="1" x14ac:dyDescent="0.45">
      <c r="A176" s="56">
        <v>2016</v>
      </c>
      <c r="B176" s="57" t="s">
        <v>59</v>
      </c>
      <c r="C176" s="58" t="s">
        <v>393</v>
      </c>
      <c r="D176" s="59" t="s">
        <v>198</v>
      </c>
      <c r="E176" s="59" t="s">
        <v>198</v>
      </c>
      <c r="F176" s="59" t="s">
        <v>35</v>
      </c>
      <c r="G176" s="30" t="s">
        <v>394</v>
      </c>
      <c r="H176" s="30" t="s">
        <v>533</v>
      </c>
      <c r="I176" s="20" t="s">
        <v>101</v>
      </c>
      <c r="J176" s="20" t="s">
        <v>154</v>
      </c>
    </row>
    <row r="177" spans="1:10" s="20" customFormat="1" ht="15.75" customHeight="1" x14ac:dyDescent="0.45">
      <c r="A177" s="42">
        <v>2016</v>
      </c>
      <c r="B177" s="40" t="s">
        <v>31</v>
      </c>
      <c r="C177" s="53" t="s">
        <v>395</v>
      </c>
      <c r="D177" s="41" t="s">
        <v>396</v>
      </c>
      <c r="E177" s="41" t="s">
        <v>397</v>
      </c>
      <c r="F177" s="41" t="s">
        <v>168</v>
      </c>
      <c r="G177" s="43" t="s">
        <v>398</v>
      </c>
      <c r="H177" s="43" t="s">
        <v>528</v>
      </c>
      <c r="I177" s="44" t="s">
        <v>101</v>
      </c>
      <c r="J177" s="44" t="s">
        <v>41</v>
      </c>
    </row>
    <row r="178" spans="1:10" ht="15.75" customHeight="1" x14ac:dyDescent="0.45">
      <c r="A178" s="56">
        <v>2016</v>
      </c>
      <c r="B178" s="57" t="s">
        <v>65</v>
      </c>
      <c r="C178" s="58" t="s">
        <v>399</v>
      </c>
      <c r="D178" s="59" t="s">
        <v>400</v>
      </c>
      <c r="E178" s="59" t="s">
        <v>45</v>
      </c>
      <c r="F178" s="59" t="s">
        <v>56</v>
      </c>
      <c r="G178" s="30" t="s">
        <v>364</v>
      </c>
      <c r="H178" s="30" t="s">
        <v>532</v>
      </c>
      <c r="I178" s="20" t="s">
        <v>37</v>
      </c>
      <c r="J178" s="20" t="s">
        <v>45</v>
      </c>
    </row>
    <row r="179" spans="1:10" s="20" customFormat="1" ht="15.75" customHeight="1" x14ac:dyDescent="0.45">
      <c r="A179" s="42">
        <v>2016</v>
      </c>
      <c r="B179" s="40" t="s">
        <v>150</v>
      </c>
      <c r="C179" s="53" t="s">
        <v>401</v>
      </c>
      <c r="D179" s="41" t="s">
        <v>402</v>
      </c>
      <c r="E179" s="41" t="s">
        <v>45</v>
      </c>
      <c r="F179" s="41" t="s">
        <v>63</v>
      </c>
      <c r="G179" s="43" t="s">
        <v>403</v>
      </c>
      <c r="H179" s="43" t="s">
        <v>528</v>
      </c>
      <c r="I179" s="44" t="s">
        <v>37</v>
      </c>
      <c r="J179" s="44" t="s">
        <v>45</v>
      </c>
    </row>
    <row r="180" spans="1:10" ht="15.75" customHeight="1" x14ac:dyDescent="0.45">
      <c r="A180" s="56">
        <v>2015</v>
      </c>
      <c r="B180" s="57" t="s">
        <v>31</v>
      </c>
      <c r="C180" s="58" t="s">
        <v>404</v>
      </c>
      <c r="D180" s="59" t="s">
        <v>307</v>
      </c>
      <c r="E180" s="59" t="s">
        <v>45</v>
      </c>
      <c r="F180" s="59" t="s">
        <v>35</v>
      </c>
      <c r="G180" s="30" t="s">
        <v>405</v>
      </c>
      <c r="H180" s="30" t="s">
        <v>533</v>
      </c>
      <c r="I180" s="20" t="s">
        <v>37</v>
      </c>
      <c r="J180" s="20" t="s">
        <v>45</v>
      </c>
    </row>
    <row r="181" spans="1:10" s="20" customFormat="1" ht="15.75" customHeight="1" x14ac:dyDescent="0.45">
      <c r="A181" s="42">
        <v>2013</v>
      </c>
      <c r="B181" s="40" t="s">
        <v>215</v>
      </c>
      <c r="C181" s="60" t="s">
        <v>406</v>
      </c>
      <c r="D181" s="41" t="s">
        <v>407</v>
      </c>
      <c r="E181" s="41" t="s">
        <v>408</v>
      </c>
      <c r="F181" s="41" t="s">
        <v>409</v>
      </c>
      <c r="G181" s="43" t="s">
        <v>410</v>
      </c>
      <c r="H181" s="43" t="s">
        <v>528</v>
      </c>
      <c r="I181" s="44" t="s">
        <v>37</v>
      </c>
      <c r="J181" s="44" t="s">
        <v>142</v>
      </c>
    </row>
    <row r="182" spans="1:10" ht="15.75" customHeight="1" x14ac:dyDescent="0.45">
      <c r="A182" s="56">
        <v>2013</v>
      </c>
      <c r="B182" s="57" t="s">
        <v>52</v>
      </c>
      <c r="C182" s="58" t="s">
        <v>411</v>
      </c>
      <c r="D182" s="59" t="s">
        <v>412</v>
      </c>
      <c r="E182" s="59" t="s">
        <v>413</v>
      </c>
      <c r="F182" s="59" t="s">
        <v>409</v>
      </c>
      <c r="G182" s="30" t="s">
        <v>410</v>
      </c>
      <c r="H182" s="30" t="s">
        <v>528</v>
      </c>
      <c r="I182" s="20" t="s">
        <v>37</v>
      </c>
      <c r="J182" s="20" t="s">
        <v>142</v>
      </c>
    </row>
    <row r="183" spans="1:10" s="20" customFormat="1" ht="15.75" customHeight="1" x14ac:dyDescent="0.45">
      <c r="A183" s="42">
        <v>2013</v>
      </c>
      <c r="B183" s="40" t="s">
        <v>52</v>
      </c>
      <c r="C183" s="60" t="s">
        <v>414</v>
      </c>
      <c r="D183" s="41" t="s">
        <v>415</v>
      </c>
      <c r="E183" s="41" t="s">
        <v>416</v>
      </c>
      <c r="F183" s="41" t="s">
        <v>63</v>
      </c>
      <c r="G183" s="43" t="s">
        <v>417</v>
      </c>
      <c r="H183" s="43" t="s">
        <v>528</v>
      </c>
      <c r="I183" s="44" t="s">
        <v>37</v>
      </c>
      <c r="J183" s="44" t="s">
        <v>142</v>
      </c>
    </row>
    <row r="184" spans="1:10" ht="15.75" customHeight="1" x14ac:dyDescent="0.45">
      <c r="A184" s="56">
        <v>2013</v>
      </c>
      <c r="B184" s="57" t="s">
        <v>59</v>
      </c>
      <c r="C184" s="61" t="s">
        <v>418</v>
      </c>
      <c r="D184" s="59" t="s">
        <v>407</v>
      </c>
      <c r="E184" s="59" t="s">
        <v>419</v>
      </c>
      <c r="F184" s="59" t="s">
        <v>409</v>
      </c>
      <c r="G184" s="30" t="s">
        <v>410</v>
      </c>
      <c r="H184" s="30" t="s">
        <v>409</v>
      </c>
      <c r="I184" s="20" t="s">
        <v>37</v>
      </c>
      <c r="J184" s="20" t="s">
        <v>142</v>
      </c>
    </row>
    <row r="185" spans="1:10" s="44" customFormat="1" ht="15.65" customHeight="1" thickBot="1" x14ac:dyDescent="0.5">
      <c r="A185" s="62">
        <v>2013</v>
      </c>
      <c r="B185" s="63" t="s">
        <v>31</v>
      </c>
      <c r="C185" s="64" t="s">
        <v>420</v>
      </c>
      <c r="D185" s="65" t="s">
        <v>421</v>
      </c>
      <c r="E185" s="65" t="s">
        <v>416</v>
      </c>
      <c r="F185" s="65" t="s">
        <v>63</v>
      </c>
      <c r="G185" s="66" t="s">
        <v>422</v>
      </c>
      <c r="H185" s="66" t="s">
        <v>532</v>
      </c>
      <c r="I185" s="67" t="s">
        <v>37</v>
      </c>
      <c r="J185" s="67" t="s">
        <v>142</v>
      </c>
    </row>
    <row r="186" spans="1:10" x14ac:dyDescent="0.45">
      <c r="A186" s="56"/>
      <c r="B186" s="57"/>
      <c r="C186" s="58"/>
      <c r="D186" s="59"/>
      <c r="E186" s="59"/>
      <c r="F186" s="59"/>
      <c r="G186" s="30"/>
      <c r="H186" s="30"/>
      <c r="I186" s="20"/>
    </row>
    <row r="187" spans="1:10" x14ac:dyDescent="0.45">
      <c r="A187" s="56"/>
      <c r="B187" s="57"/>
      <c r="C187" s="58"/>
      <c r="D187" s="59"/>
      <c r="E187" s="59"/>
      <c r="F187" s="59"/>
      <c r="G187" s="30"/>
      <c r="H187" s="30"/>
      <c r="I187" s="20"/>
    </row>
    <row r="188" spans="1:10" hidden="1" x14ac:dyDescent="0.45">
      <c r="A188" s="56"/>
      <c r="B188" s="57"/>
      <c r="C188" s="58"/>
      <c r="D188" s="59"/>
      <c r="E188" s="59"/>
      <c r="F188" s="59"/>
      <c r="G188" s="30"/>
      <c r="H188" s="30"/>
      <c r="I188" s="20"/>
    </row>
    <row r="189" spans="1:10" hidden="1" x14ac:dyDescent="0.45">
      <c r="A189" s="42"/>
      <c r="B189" s="40"/>
      <c r="C189" s="53"/>
      <c r="D189" s="41"/>
      <c r="E189" s="41"/>
      <c r="F189" s="41"/>
      <c r="G189" s="43"/>
      <c r="H189" s="43"/>
      <c r="I189" s="44"/>
      <c r="J189" s="44"/>
    </row>
    <row r="190" spans="1:10" hidden="1" x14ac:dyDescent="0.45">
      <c r="A190" s="56"/>
      <c r="B190" s="57"/>
      <c r="C190" s="58"/>
      <c r="D190" s="59"/>
      <c r="E190" s="59"/>
      <c r="F190" s="59"/>
      <c r="G190" s="30"/>
      <c r="H190" s="30"/>
      <c r="I190" s="20"/>
    </row>
    <row r="191" spans="1:10" hidden="1" x14ac:dyDescent="0.45">
      <c r="A191" s="42"/>
      <c r="B191" s="40"/>
      <c r="C191" s="53"/>
      <c r="D191" s="41"/>
      <c r="E191" s="41"/>
      <c r="F191" s="41"/>
      <c r="G191" s="43"/>
      <c r="H191" s="43"/>
      <c r="I191" s="44"/>
      <c r="J191" s="44"/>
    </row>
    <row r="192" spans="1:10" hidden="1" x14ac:dyDescent="0.45">
      <c r="A192" s="56"/>
      <c r="B192" s="57"/>
      <c r="C192" s="58"/>
      <c r="D192" s="59"/>
      <c r="E192" s="59"/>
      <c r="F192" s="59"/>
      <c r="G192" s="30"/>
      <c r="H192" s="30"/>
      <c r="I192" s="20"/>
    </row>
    <row r="193" spans="1:10" hidden="1" x14ac:dyDescent="0.45">
      <c r="A193" s="42"/>
      <c r="B193" s="40"/>
      <c r="C193" s="53"/>
      <c r="D193" s="41"/>
      <c r="E193" s="41"/>
      <c r="F193" s="41"/>
      <c r="G193" s="43"/>
      <c r="H193" s="43"/>
      <c r="I193" s="44"/>
      <c r="J193" s="44"/>
    </row>
    <row r="194" spans="1:10" hidden="1" x14ac:dyDescent="0.45">
      <c r="A194" s="56"/>
      <c r="B194" s="57"/>
      <c r="C194" s="58"/>
      <c r="D194" s="59"/>
      <c r="E194" s="59"/>
      <c r="F194" s="59"/>
      <c r="G194" s="30"/>
      <c r="H194" s="30"/>
      <c r="I194" s="20"/>
    </row>
    <row r="195" spans="1:10" hidden="1" x14ac:dyDescent="0.45">
      <c r="A195" s="42"/>
      <c r="B195" s="40"/>
      <c r="C195" s="53"/>
      <c r="D195" s="41"/>
      <c r="E195" s="41"/>
      <c r="F195" s="41"/>
      <c r="G195" s="43"/>
      <c r="H195" s="43"/>
      <c r="I195" s="44"/>
      <c r="J195" s="44"/>
    </row>
    <row r="196" spans="1:10" hidden="1" x14ac:dyDescent="0.45">
      <c r="A196" s="56"/>
      <c r="B196" s="57"/>
      <c r="C196" s="58"/>
      <c r="D196" s="59"/>
      <c r="E196" s="59"/>
      <c r="F196" s="59"/>
      <c r="G196" s="30"/>
      <c r="H196" s="30"/>
      <c r="I196" s="20"/>
    </row>
    <row r="197" spans="1:10" hidden="1" x14ac:dyDescent="0.45">
      <c r="A197" s="42"/>
      <c r="B197" s="40"/>
      <c r="C197" s="60"/>
      <c r="D197" s="41"/>
      <c r="E197" s="41"/>
      <c r="F197" s="41"/>
      <c r="G197" s="43"/>
      <c r="H197" s="43"/>
      <c r="I197" s="44"/>
      <c r="J197" s="44"/>
    </row>
    <row r="198" spans="1:10" hidden="1" x14ac:dyDescent="0.45">
      <c r="A198" s="56"/>
      <c r="B198" s="57"/>
      <c r="C198" s="61"/>
      <c r="D198" s="59"/>
      <c r="E198" s="59"/>
      <c r="F198" s="59"/>
      <c r="G198" s="30"/>
      <c r="H198" s="30"/>
      <c r="I198" s="20"/>
    </row>
    <row r="199" spans="1:10" hidden="1" x14ac:dyDescent="0.45">
      <c r="A199" s="42"/>
      <c r="B199" s="40"/>
      <c r="C199" s="60"/>
      <c r="D199" s="41"/>
      <c r="E199" s="41"/>
      <c r="F199" s="41"/>
      <c r="G199" s="43"/>
      <c r="H199" s="43"/>
      <c r="I199" s="44"/>
      <c r="J199" s="44"/>
    </row>
    <row r="200" spans="1:10" hidden="1" x14ac:dyDescent="0.45">
      <c r="A200" s="56"/>
      <c r="B200" s="57"/>
      <c r="C200" s="61"/>
      <c r="D200" s="59"/>
      <c r="E200" s="59"/>
      <c r="F200" s="59"/>
      <c r="G200" s="30"/>
      <c r="H200" s="30"/>
      <c r="I200" s="20"/>
    </row>
    <row r="201" spans="1:10" hidden="1" x14ac:dyDescent="0.45">
      <c r="A201" s="42"/>
      <c r="B201" s="40"/>
      <c r="C201" s="53"/>
      <c r="D201" s="41"/>
      <c r="E201" s="41"/>
      <c r="F201" s="41"/>
      <c r="G201" s="43"/>
      <c r="H201" s="43"/>
      <c r="I201" s="44"/>
      <c r="J201" s="44"/>
    </row>
    <row r="202" spans="1:10" hidden="1" x14ac:dyDescent="0.45">
      <c r="A202" s="56"/>
      <c r="B202" s="57"/>
      <c r="C202" s="58"/>
      <c r="D202" s="59"/>
      <c r="E202" s="59"/>
      <c r="F202" s="59"/>
      <c r="G202" s="30"/>
      <c r="H202" s="30"/>
      <c r="I202" s="20"/>
    </row>
    <row r="203" spans="1:10" hidden="1" x14ac:dyDescent="0.45">
      <c r="A203" s="42"/>
      <c r="B203" s="40"/>
      <c r="C203" s="53"/>
      <c r="D203" s="41"/>
      <c r="E203" s="41"/>
      <c r="F203" s="41"/>
      <c r="G203" s="43"/>
      <c r="H203" s="43"/>
      <c r="I203" s="44"/>
      <c r="J203" s="44"/>
    </row>
    <row r="204" spans="1:10" x14ac:dyDescent="0.45"/>
    <row r="205" spans="1:10" x14ac:dyDescent="0.45"/>
    <row r="206" spans="1:10" x14ac:dyDescent="0.45"/>
  </sheetData>
  <phoneticPr fontId="2" type="noConversion"/>
  <hyperlinks>
    <hyperlink ref="C131" r:id="rId1" display="https://www.ecb.europa.eu/pub/pdf/scpops/ecb.op220~47edfcc84d.en.pdf" xr:uid="{F6BA8862-583C-4671-8375-5F78D7FE9C43}"/>
    <hyperlink ref="C133" r:id="rId2" display="https://eurodw.eu/wp-content/uploads/Bank-of-Spain-report_Beyond-LTV-ratio.pdf" xr:uid="{7E7B5062-96CE-41A1-B0DB-3F66BF7761AF}"/>
    <hyperlink ref="C134" r:id="rId3" display="https://eurodw.eu/wp-content/uploads/JMP_Virginia.pdf" xr:uid="{6AF40E05-BC3C-4C48-9799-2C1199F74ECA}"/>
    <hyperlink ref="C135" r:id="rId4" display="https://eurodw.eu/knowledge/research/" xr:uid="{A96C8B50-97E8-4D87-8EC8-73E9C06AA3F5}"/>
    <hyperlink ref="C138" r:id="rId5" display="https://eurodw.eu/wp-content/uploads/EDW_ABS_SME_Data_Report_FINAL.pdf" xr:uid="{9766A2BF-3162-49DC-ABC1-6FE71CB1550B}"/>
    <hyperlink ref="C140" r:id="rId6" display="https://eurodw.eu/wp-content/uploads/Bank-of-Spain-report-English-version.pdf" xr:uid="{23AF46C5-E85F-4C49-B836-E5732C5D4475}"/>
    <hyperlink ref="C142" r:id="rId7" display="https://eurodw.eu/wp-content/uploads/EDW_ED_GAP_Analysis_3.0_SAMPLE-METHODOLOGY.pdf" xr:uid="{E8B097E4-0332-4735-9DB5-DF19EE361941}"/>
    <hyperlink ref="C143" r:id="rId8" display="http://www.business.illinois.edu/rirani/vanBekkumGabarroIrani_CollateralEligibility.pdf" xr:uid="{49CB3961-85B2-423E-B38C-B4714C2D1CEE}"/>
    <hyperlink ref="C144" r:id="rId9" display="https://eurodw.eu/wp-content/uploads/ABS-Lecture_CFA.pdf" xr:uid="{8490EA18-EDC4-49DA-B169-E1C0D450AC37}"/>
    <hyperlink ref="C145" r:id="rId10" display="https://eurodw.eu/wp-content/uploads/7.-EDW_Explanatory_Report_on_Calculated_LTV_10_2018.pdf" xr:uid="{9F315C36-8AF6-4413-AA7E-742BA82F8A77}"/>
    <hyperlink ref="C146" r:id="rId11" display="https://eurodw.eu/wp-content/uploads/EDW_ED_GAP_Analysis_SAMPLE-VERSION-ONLY_9.2018.pdf" xr:uid="{8ACDB6AD-9FFA-479B-92C8-4F3F908B1C7D}"/>
    <hyperlink ref="C147" r:id="rId12" display="http://www.riskcontrollimited.com/wp-content/uploads/2019/04/Implementation-of-SEC-IRBA-for-European-Banks-18-70a-07-08-2018-v39.pdf" xr:uid="{25202D3A-F9C0-4DE8-9076-A4B12822AFE2}"/>
    <hyperlink ref="C148" r:id="rId13" display="https://eurodw.eu/wp-content/uploads/26.-HYPOSTAT-2018-CLTV.pdf" xr:uid="{B5A84B16-FCE4-461A-B8CF-015E0ACE25B6}"/>
    <hyperlink ref="C149" r:id="rId14" display="https://eurodw.eu/wp-content/uploads/14.-Spanish_RMBS_Index_Final_August-2018.pdf" xr:uid="{FB2412EA-5FE2-4FF0-8531-8ED193131860}"/>
    <hyperlink ref="C150" r:id="rId15" display="https://eurodw.eu/wp-content/uploads/18.-Paragon_Deal-Spotlight_v4.pdf" xr:uid="{569C4BF6-34CB-4BD9-B4A7-914E1BB3B99C}"/>
    <hyperlink ref="C152" r:id="rId16" display="https://eurodw.eu/wp-content/uploads/16.-ED-Index-Spain-SME-2018-Q2_V0.20-PUBLISH.pdf" xr:uid="{67C90F1D-BE79-4D18-A55D-25D0CA0CE63D}"/>
    <hyperlink ref="C151" r:id="rId17" display="https://eurodw.eu/wp-content/uploads/19.-Estense-Deal-Spotlight-1.pdf" xr:uid="{B71F6924-14AD-47E9-B358-759D7E466FE1}"/>
    <hyperlink ref="C153" r:id="rId18" display="https://eurodw.eu/wp-content/uploads/20.-Berica-Deal-Spotlight-_Feb.pdf" xr:uid="{706EFAAF-307F-4105-8A77-27D428A0431D}"/>
    <hyperlink ref="C154" r:id="rId19" display="https://eurodw.eu/wp-content/uploads/8.-Special-Report-ED-Commentary-on-Italian-LLD_Final-Feb18.pdf" xr:uid="{979EB036-F3CF-4C8F-A884-EA3146F4C24C}"/>
    <hyperlink ref="C155" r:id="rId20" display="https://www.moodys.com/research/Moodys-European-diesel-car-bans-would-have-minor-effect-on--PR_374663" xr:uid="{7D886E1E-756F-4ECD-A36D-8D588BFBC396}"/>
    <hyperlink ref="C156" r:id="rId21" display="https://www.scoperatings.com/ScopeRatingsApi/api/downloadstudy?id=63e8e456-834d-4681-94b3-8b81b67dc486" xr:uid="{97CAF5DC-427F-493D-A1BE-0C27D2382995}"/>
    <hyperlink ref="C157" r:id="rId22" display="https://eurodw.eu/wp-content/uploads/30.-HYPOSTAT2017_articleLTV.pdf" xr:uid="{22F29AC3-E14F-4ABD-A83D-4AB7F4770617}"/>
    <hyperlink ref="C158" r:id="rId23" display="https://eurodw.eu/wp-content/uploads/9.-Special-Report-NPL.pdf" xr:uid="{48152DB7-D6D4-4F75-9CDE-DD8DF5C7F058}"/>
    <hyperlink ref="C159" r:id="rId24" display="https://www.dbrs.com/research/314894/self-certified-securitisation-ban-a-solution-looking-for-a-problem.pdf" xr:uid="{694565A8-A35D-4074-A177-2EE61FED33EB}"/>
    <hyperlink ref="C160" r:id="rId25" display="https://eurodw.eu/wp-content/uploads/The-New-Securitisation-Framework-Practical-Considerations.pdf" xr:uid="{1058CBA1-8ABD-40CF-87CE-EC101E70A58A}"/>
    <hyperlink ref="C161" r:id="rId26" display="https://eurodw.eu/wp-content/uploads/21.-Prado-Deal-Spotlight_April2017.pdf" xr:uid="{6B3A550D-4BC6-46F2-828E-66DAB605DCB6}"/>
    <hyperlink ref="C162" r:id="rId27" display="https://eurodw.eu/wp-content/uploads/1.-ED-Explanatory-Report-on-standardised-geographic-information-for-European-Loan-Level-Data-23.03.pdf" xr:uid="{DFA1E186-723C-435D-AAE7-E8E7188E8180}"/>
    <hyperlink ref="C163" r:id="rId28" display="https://www.moodys.com/research/Moodys-German-automakers-finance-units-shift-into-turbo-mode-to--PR_364241" xr:uid="{021A87E3-2412-4C92-B55E-B451783BABD9}"/>
    <hyperlink ref="C164" r:id="rId29" display="https://eurodw.eu/wp-content/uploads/22.-FCT-Credit-Agricole-Deal-Spotlight_March-17.pdf" xr:uid="{2D82AC9C-6498-4B57-B344-A5F835BCCC80}"/>
    <hyperlink ref="C165" r:id="rId30" display="https://eurodw.eu/wp-content/uploads/34.-Energy-Efficient-Mortgage-Initiative-A-Case-Study-on-the-First-Green-RMBS-in-The-Netherlands.pdf" xr:uid="{170DA668-F869-43F9-971B-92C1F2119816}"/>
    <hyperlink ref="C166" r:id="rId31" display="https://eurodw.eu/wp-content/uploads/23.-Caixabank-Pymes-Deal-Spotlight_February-2017.pdf" xr:uid="{8903DB42-D892-41B0-8423-ABB1BFD24BE8}"/>
    <hyperlink ref="C167" r:id="rId32" display="https://www.moodys.com/research/Moodys-Irish-mortgage-performance-and-home-prices-buoy-several-sectors--PR_361287" xr:uid="{3EBDE2BE-1D87-4C15-A188-1412C487060D}"/>
    <hyperlink ref="C169" r:id="rId33" display="https://eurodw.eu/wp-content/uploads/2.-Explanatory-Report-CDRs-and-lists-of-defaulted-loans-for-Spanish-SME-deals.pdf" xr:uid="{3D377C04-E0EB-4663-A12E-FE3D015228A7}"/>
    <hyperlink ref="C170" r:id="rId34" display="https://www.moodys.com/research/Moodys-Italian-real-estate-recoveries-may-improve-as-mortgage-bonds--PR_356395" xr:uid="{D731B6E2-EE19-48E4-A0E1-F448897FE8F2}"/>
    <hyperlink ref="C171" r:id="rId35" display="https://eurodw.eu/wp-content/uploads/6.-White-Paper-October-2016.pdf" xr:uid="{B3BFFE70-7F85-4998-84C9-65F61345C0F4}"/>
    <hyperlink ref="C172" r:id="rId36" display="https://eurodw.eu/wp-content/uploads/12.-Special-Report-Optional-fields-29.09.pdf" xr:uid="{844D4DE8-23B1-46A1-8A72-C9E5B18FECDD}"/>
    <hyperlink ref="C173" r:id="rId37" display="https://eurodw.eu/wp-content/uploads/11.-Special-Report-Quality-of-loan-level-data-lessons-learned-for-the-AnaCredit-project.pdf" xr:uid="{5110DDE3-C74D-4551-BFDC-6A0CC62DF9F1}"/>
    <hyperlink ref="C174" r:id="rId38" display="https://eurodw.eu/wp-content/uploads/3.-Explanatory-Report-Geo-info-for-Italian-LLD.pdf" xr:uid="{33FAEA4D-6D3F-4FD8-8B51-D5B6A368C333}"/>
    <hyperlink ref="C175" r:id="rId39" display="https://eurodw.eu/wp-content/uploads/5.-Explanatory-Report-Geo-info-for-French-LLD.21.06.pdf" xr:uid="{11D0B3BE-3D69-418F-825A-A1320B76043F}"/>
    <hyperlink ref="C176" r:id="rId40" display="https://www.moodys.com/research/Moodys-High-LTV-Ratios-are-a-Key-Indicator-of-Non--PR_350416" xr:uid="{656A0126-A212-43A6-A71B-38CD0C2F7C5C}"/>
    <hyperlink ref="C177" r:id="rId41" display="https://onlinelibrary.wiley.com/doi/abs/10.1111/1475-679X.12162" xr:uid="{24C4BBCB-8244-45D9-B3FA-1909E711FCE8}"/>
    <hyperlink ref="C178" r:id="rId42" display="https://eurodw.eu/wp-content/uploads/4.-Explanatory-Report-Geo-info-for-Spanish-LLD.pdf" xr:uid="{14254EF2-2365-4F15-B62B-B14540B43B18}"/>
    <hyperlink ref="C179" r:id="rId43" display="https://eurodw.eu/wp-content/uploads/13.-ED-Commentary-on-Spanish-RMBS-January-2016.pdf" xr:uid="{EA98FE31-FDB7-495B-9A76-B6F97BD88FEB}"/>
    <hyperlink ref="C180" r:id="rId44" display="https://eurodw.eu/wp-content/uploads/17.-Index-Commentary-ED-Index-for-Spanish-ABS-SMEs-based-on-Loan-Level-Data.pdf" xr:uid="{4D5B7A79-1081-4B2E-860C-99BF7DC5A0E7}"/>
    <hyperlink ref="C181" r:id="rId45" location="7bf99563efba" display="https://www.forbes.com/sites/iese/2013/11/11/how-to-turn-the-credit-tap-back-on/ - 7bf99563efba" xr:uid="{46D8278C-9758-40B3-B4E7-688F7B382C2F}"/>
    <hyperlink ref="C183" r:id="rId46" xr:uid="{00CA96B8-396C-4477-957D-52BFC7B1ACF3}"/>
    <hyperlink ref="C182" r:id="rId47" display="https://eurodw.eu/wp-content/uploads/40.-DB_SpecialReport_2013-09-04.pdf" xr:uid="{76F0E285-A58F-45C7-B3CB-80ABAC73243E}"/>
    <hyperlink ref="C182" r:id="rId48" xr:uid="{1580FD9E-368D-459A-BBFB-7435707BD0C0}"/>
    <hyperlink ref="C168" r:id="rId49" xr:uid="{D26502B0-34A8-4528-9E29-688DE77CC0FC}"/>
    <hyperlink ref="C130" r:id="rId50" display="Italian SME Index" xr:uid="{63AACA5F-6A65-4EAE-A465-025F659293A2}"/>
    <hyperlink ref="C129" r:id="rId51" display="IRPH Index: Insight from EUROPEAN DATAWAREHOUSE" xr:uid="{1A06A7FB-4161-4A24-8466-FEE782B5254B}"/>
    <hyperlink ref="C127" r:id="rId52" xr:uid="{724FFBEC-10CF-4C1A-A0CE-FCF60E75CC45}"/>
    <hyperlink ref="C124" r:id="rId53" xr:uid="{2E9C9F44-BB0E-4830-B7E6-A13BE4EE8071}"/>
    <hyperlink ref="C123" r:id="rId54" display="Thomas Flanagan: Stealth Recapitalization and Bank Risk Taking: Evidence from TLTROs" xr:uid="{30CBEE0D-FA21-440E-ABE7-45BB736E9BA7}"/>
    <hyperlink ref="C122" r:id="rId55" display="Martin Hibbeln and Werner Osterkamp: The Impact of Skin in the Game on Bank Behavior in the Securitization Market" xr:uid="{EA5F55E1-17BF-48BE-9F8A-F2366361B278}"/>
    <hyperlink ref="C121" r:id="rId56" xr:uid="{835AF978-FFAF-4A1A-9A98-910C66D21C9F}"/>
    <hyperlink ref="C118" r:id="rId57" display="https://eurodw.eu/research_articles/monitoring-the-impact-of-covid-19-auto/" xr:uid="{53BEF949-4F35-4AB8-883E-26745747C09E}"/>
    <hyperlink ref="C117" r:id="rId58" xr:uid="{89DDC0EB-489D-46F5-B04A-9E16962BAB2E}"/>
    <hyperlink ref="C116" r:id="rId59" display="COVID-19: Survey of Payment Holiday Reporting Practices in Europe" xr:uid="{AC5E9A56-A914-4DC9-A9F5-F41AA4E6D5FA}"/>
    <hyperlink ref="C115" r:id="rId60" xr:uid="{3933CD34-718C-45C7-A27C-44012A5B63C7}"/>
    <hyperlink ref="C114" r:id="rId61" xr:uid="{57BF7CA5-9952-436E-ACC1-0ADF8A0E4ECD}"/>
    <hyperlink ref="C110" r:id="rId62" xr:uid="{05656C02-4B72-4CC3-BA0E-CDD4759A5550}"/>
    <hyperlink ref="C107" r:id="rId63" xr:uid="{AA6C0F79-4A94-4CA3-B53B-DE97D1FBAFEE}"/>
    <hyperlink ref="C104" r:id="rId64" display="Journal of Real Estate Finance &amp; Economics: Buildings’ Energy Efficiency &amp; the Probability of Mortgage Default – The Dutch Case" xr:uid="{513A614C-A4A8-4C67-8BC2-4DF92A678864}"/>
    <hyperlink ref="C100" r:id="rId65" display="Journal of Financial Econometrics: Forecasting Loan Default in Europe with Machine Learning" xr:uid="{11BF5E95-A311-4542-9CC0-11FFE0F5A9D7}"/>
    <hyperlink ref="C98" r:id="rId66" display="Hypostat 2021 – From the EMF-ECBC (European Mortgage Federation – European Covered Bond Council)" xr:uid="{41466603-5DC0-4959-BC74-563E98C71425}"/>
    <hyperlink ref="C95" r:id="rId67" xr:uid="{95CA01B7-5377-407C-9434-07A2145B3385}"/>
    <hyperlink ref="C91" r:id="rId68" xr:uid="{68120C19-9B24-48C2-BF60-B2AAAD760659}"/>
    <hyperlink ref="C90" r:id="rId69" xr:uid="{0481211D-9FAD-4078-ADFD-E0B82FF84534}"/>
    <hyperlink ref="C184" r:id="rId70" xr:uid="{447BF632-B9D6-4D9E-9541-64F2B240CD48}"/>
    <hyperlink ref="C185" r:id="rId71" xr:uid="{883F196B-5DF5-4B8D-80A3-01043002DE8C}"/>
    <hyperlink ref="C135" r:id="rId72" xr:uid="{4E9ECBBF-A16B-4AED-9431-55F6E76957C3}"/>
    <hyperlink ref="C128" r:id="rId73" xr:uid="{7CB82FBF-938B-4C15-BC0C-1DF95221AD1F}"/>
    <hyperlink ref="C85" r:id="rId74" xr:uid="{153F8F10-DB3B-4525-AC6C-3287F7D42491}"/>
    <hyperlink ref="C138" r:id="rId75" xr:uid="{EDB3E56A-2C0C-4D31-A2C7-18388D92D584}"/>
    <hyperlink ref="C88" r:id="rId76" display="Spring 2022 Research Webinar" xr:uid="{36CF6934-1F3D-4AFC-9B0F-C8C00C228456}"/>
    <hyperlink ref="C92" r:id="rId77" xr:uid="{D53D7699-92B0-48F4-B73E-AB4C051DADAF}"/>
    <hyperlink ref="C97" r:id="rId78" display="Winter 2021 Research Webinar" xr:uid="{6F6BC4E1-C72A-4ED2-B576-64035A2728E5}"/>
    <hyperlink ref="C101" r:id="rId79" display="Summer Research Webinar" xr:uid="{305ED9F1-6E45-457D-AD21-662D45161003}"/>
    <hyperlink ref="C105" r:id="rId80" xr:uid="{AA0735EB-06C5-4311-B7FC-34C2C9CE2808}"/>
    <hyperlink ref="C109" r:id="rId81" display="New Year 2021 Research Webinar" xr:uid="{C1F23B73-E7DC-45B7-A154-51A59D6B117F}"/>
    <hyperlink ref="C113" r:id="rId82" xr:uid="{12653D77-6D0C-4937-89B1-F88CEB65D096}"/>
    <hyperlink ref="C120" r:id="rId83" xr:uid="{3EF370CA-B283-4C08-9E52-07DE7167550C}"/>
    <hyperlink ref="C93" r:id="rId84" display="New Year 2022 Research Webinar" xr:uid="{C34ABC50-ED64-4583-926D-5C34FA951B3E}"/>
    <hyperlink ref="C103" r:id="rId85" display="Spring 2021 Research Webinar" xr:uid="{436F53CA-4602-4905-9062-9A12A9911438}"/>
    <hyperlink ref="C84" r:id="rId86" display="Matteo Benetton, Sergio Mayordomo, Daniel Paravisini : Credit Fire Sales: Captive Lending as Liquidity in Distress" xr:uid="{5714A588-2250-4E6F-8DD9-603F38F6D1A7}"/>
    <hyperlink ref="C119" r:id="rId87" xr:uid="{97C9C4A9-28B9-4A03-B106-AC59B54CF878}"/>
    <hyperlink ref="C80" r:id="rId88" xr:uid="{F372891D-083A-412D-8AAA-A0B7C5AFC598}"/>
    <hyperlink ref="C82" r:id="rId89" xr:uid="{B8FCD954-A5C5-4684-B368-F4D1D748F121}"/>
    <hyperlink ref="C79" r:id="rId90" xr:uid="{09ED1FE8-C26B-4743-9770-4B53B48A3508}"/>
    <hyperlink ref="C75" r:id="rId91" xr:uid="{FAEFE8A3-4EB3-4D4B-A897-394668F9EFC0}"/>
    <hyperlink ref="C74" r:id="rId92" xr:uid="{6BF817F0-593E-4C17-8F2A-0C90C162AC7F}"/>
    <hyperlink ref="C139" r:id="rId93" display="https://eurodw.eu/wp-content/uploads/16.-ED-Index-Spain-SME-2018-Q2_V0.20-PUBLISH.pdf" xr:uid="{E289ED62-8823-44CF-864A-D6737718BF3D}"/>
    <hyperlink ref="C99" r:id="rId94" xr:uid="{E8DE0EB8-6E62-46EC-B2BB-63BC86975466}"/>
    <hyperlink ref="C87" r:id="rId95" xr:uid="{B60E8A5D-1230-4950-B958-8501284B501E}"/>
    <hyperlink ref="C61" r:id="rId96" xr:uid="{AD8D7C74-47A6-4E60-B647-08771A0455FA}"/>
    <hyperlink ref="C86" r:id="rId97" xr:uid="{CB164707-3912-48B2-9548-9BF70914ABEB}"/>
    <hyperlink ref="C58" r:id="rId98" xr:uid="{60B58DD2-9719-48EE-8DB2-C534F1D22DBD}"/>
    <hyperlink ref="C106" r:id="rId99" xr:uid="{40C29A43-0408-4E68-9802-604D38C16DA2}"/>
    <hyperlink ref="C96" r:id="rId100" xr:uid="{F08B6BDB-8AC6-4C16-9EA6-0D52DAB8CA47}"/>
    <hyperlink ref="C60" r:id="rId101" xr:uid="{0657F6EE-0BAF-4972-82F3-4585DD3FF244}"/>
    <hyperlink ref="C62" r:id="rId102" xr:uid="{017FEB31-C1E7-4775-B3D6-EE3DB75ACDC3}"/>
    <hyperlink ref="C64" r:id="rId103" xr:uid="{821C0B5F-A5C2-4E94-A2DD-F20F351B2619}"/>
    <hyperlink ref="C71" r:id="rId104" xr:uid="{B1BB020E-8959-411C-81A2-B66D889FBD39}"/>
    <hyperlink ref="C73" r:id="rId105" xr:uid="{EF2124CC-5D0D-4E1E-86C6-6B997F74C42D}"/>
    <hyperlink ref="C141" r:id="rId106" xr:uid="{1D92E6A8-FA07-409E-9431-C7960B1948E7}"/>
    <hyperlink ref="C78" r:id="rId107" xr:uid="{7E020788-028E-4714-AF43-AA40563AD7D8}"/>
    <hyperlink ref="C56" r:id="rId108" display="Winter 2023 Research Webinar" xr:uid="{68E61E82-93A0-496C-A224-741179873610}"/>
    <hyperlink ref="C63" r:id="rId109" display="Autumn 2023 Research Webinar" xr:uid="{14E30859-09DF-4C53-8857-9A133887F58B}"/>
    <hyperlink ref="C65" r:id="rId110" display="Spring Research Update" xr:uid="{99205E00-320F-4EAB-9DE4-4E9CE0305487}"/>
    <hyperlink ref="C70" r:id="rId111" display="Spring Research Update" xr:uid="{183E0803-8EBC-47F6-8738-DE108957BE2D}"/>
    <hyperlink ref="C83" r:id="rId112" display="Summer Research Update" xr:uid="{610DA332-09E1-49B7-A8E2-FE3FCDAAFD0D}"/>
    <hyperlink ref="C81" r:id="rId113" xr:uid="{B655DCD9-B116-49BD-8781-72B51C213606}"/>
    <hyperlink ref="C54" r:id="rId114" xr:uid="{1F19D7A7-B489-40FF-962C-C23F3FCB65C3}"/>
    <hyperlink ref="C53" r:id="rId115" xr:uid="{258FA094-146C-459E-A8B2-6CEAC34CD73A}"/>
    <hyperlink ref="C48" r:id="rId116" xr:uid="{A8DDDF8D-A9CB-4930-A506-E087E4951284}"/>
    <hyperlink ref="C59" r:id="rId117" xr:uid="{EC0678A9-1DC3-4EEC-BD52-D84774C42BF4}"/>
    <hyperlink ref="C43" r:id="rId118" xr:uid="{20287E1D-BB57-4B07-AC3C-1A32C6F567F8}"/>
    <hyperlink ref="C42" r:id="rId119" xr:uid="{5D542CBA-C45C-4401-B664-87C1F7FA72FC}"/>
    <hyperlink ref="C39" r:id="rId120" display="European Benchmarking Exercise (EBE) for Private Securitisations" xr:uid="{5CD69A58-2C07-479E-A9C2-69D2F629DFF6}"/>
    <hyperlink ref="C38" r:id="rId121" xr:uid="{968B7170-FAF7-42C3-B8A0-332D627EC85D}"/>
    <hyperlink ref="C108" r:id="rId122" xr:uid="{9EF7E40D-C63B-432F-9DE7-B5A73463FCF9}"/>
    <hyperlink ref="C136" r:id="rId123" xr:uid="{0198A454-13A1-429D-A005-E628ED336932}"/>
    <hyperlink ref="C137" r:id="rId124" xr:uid="{E0C035EA-FC00-4183-B5BD-2CABA86B8D53}"/>
    <hyperlink ref="C35" r:id="rId125" xr:uid="{6F25DB58-438B-4CF2-BA54-F93380D2CC6A}"/>
    <hyperlink ref="C34" r:id="rId126" display="https://www.ecb.europa.eu/pub/pdf/scpwps/ecb.wp3036~43450e2b8f.en.pdf" xr:uid="{D03913EB-E8BF-4BF1-9E98-9B5F7889231B}"/>
    <hyperlink ref="C51" r:id="rId127" xr:uid="{39084277-769E-4F0A-A429-A9D995FBBACA}"/>
    <hyperlink ref="C29" r:id="rId128" xr:uid="{685FD6FA-B039-420D-9155-C78C27E5F1A9}"/>
    <hyperlink ref="C27" r:id="rId129" xr:uid="{6CE027DD-8247-4554-A6B0-5C16AF32B96D}"/>
    <hyperlink ref="C72" r:id="rId130" xr:uid="{ED1A94D0-ADFC-416C-AD47-228B4BF4FC95}"/>
    <hyperlink ref="C24" r:id="rId131" xr:uid="{BE0E43E9-B94E-46C2-85E6-276132715F43}"/>
    <hyperlink ref="C23" r:id="rId132" display="European Benchmarking Exercise (EBE) for Private Securitisations: H2-2024 Results" xr:uid="{10C8906B-2C90-423E-9830-F8D3EA0CCAEB}"/>
    <hyperlink ref="C22" r:id="rId133" display="Q3 Research Update Webinar " xr:uid="{387FEB5F-B521-4950-A55E-B140B92E895D}"/>
    <hyperlink ref="C52" r:id="rId134" display="Q1 Research Update Webinar" xr:uid="{26A2914A-14A7-40F9-B294-BF67D5C7D764}"/>
    <hyperlink ref="C45" r:id="rId135" display="Q2 Research Update Webinar" xr:uid="{97C5E4BC-BAFC-4165-BE8B-56D48E1C3CBC}"/>
    <hyperlink ref="C41" r:id="rId136" display="Q3 Research Update Webinar " xr:uid="{B8B04053-635D-4E3E-9202-9E02D3D12348}"/>
    <hyperlink ref="C36" r:id="rId137" display="Q4 Research Update Webinar" xr:uid="{DB9FB150-CD78-4CE9-87EF-6F664E0EBC55}"/>
    <hyperlink ref="C31" r:id="rId138" display="Q1 Research Update Webinar " xr:uid="{1A19F5BA-226C-4F0C-AEF2-C11FA7FA6E0E}"/>
    <hyperlink ref="C26" r:id="rId139" display="Q2 Research Update Webinar" xr:uid="{314F2A81-2483-4A7C-9185-3A5568DE3CDF}"/>
    <hyperlink ref="C18" r:id="rId140" display="Q4 Research Webinar" xr:uid="{5BB97CC4-161B-4091-8A94-DE3A1A93447A}"/>
    <hyperlink ref="C9" r:id="rId141" xr:uid="{5691603A-DD33-495E-87F4-C6C75B3C617C}"/>
    <hyperlink ref="C8" r:id="rId142" xr:uid="{91903D93-2D31-46BC-8A84-12B704CB0A97}"/>
    <hyperlink ref="C4" r:id="rId143" xr:uid="{71ED3C6E-AEB1-4606-96A3-D25F5DF4FBFE}"/>
    <hyperlink ref="C10" r:id="rId144" xr:uid="{7171755D-5429-4311-BDC2-BE81B18E99FE}"/>
    <hyperlink ref="C11" r:id="rId145" display="DATA AVAILABILITY REPORT Q4 2025" xr:uid="{FD7F556C-47F4-4E5D-9D91-80A38A762DE8}"/>
    <hyperlink ref="C15" r:id="rId146" xr:uid="{34569A50-FC72-4F64-8107-21FFA36A4D67}"/>
    <hyperlink ref="C17" r:id="rId147" xr:uid="{F52730BC-C946-4FD0-8E47-9D833EF9AA2C}"/>
    <hyperlink ref="C37" r:id="rId148" xr:uid="{7E14F868-3655-49E8-B401-2CA2E2B5846E}"/>
    <hyperlink ref="C40" r:id="rId149" xr:uid="{1FACEDF5-8E6E-4FC2-B369-ECBECB0A5B7B}"/>
    <hyperlink ref="C77" r:id="rId150" xr:uid="{D43CDBC7-4CB6-40DB-BAE2-7F93A53E6A6E}"/>
    <hyperlink ref="C132" r:id="rId151" xr:uid="{5914C5CB-7897-4C5E-8C6E-7161D99B025E}"/>
    <hyperlink ref="C6" r:id="rId152" display="H1 2026 Research Webinar" xr:uid="{CEB0805B-1C18-44C5-9F00-B2B51942C235}"/>
    <hyperlink ref="C19" r:id="rId153" xr:uid="{BBFC888E-ECE7-43C5-B042-372B558480B0}"/>
    <hyperlink ref="C5" r:id="rId154" xr:uid="{E95A61EC-92C5-40DA-A77E-1A489A341511}"/>
    <hyperlink ref="C7" r:id="rId155" xr:uid="{02B49EBA-B694-4F93-A0FC-02382A5D296B}"/>
    <hyperlink ref="C13" r:id="rId156" xr:uid="{8FE3D562-7FF6-468B-A185-1E171F9E8961}"/>
    <hyperlink ref="C12" r:id="rId157" xr:uid="{3B6082CE-5B2C-4B8B-BB76-2E9A278133C1}"/>
    <hyperlink ref="C16" r:id="rId158" xr:uid="{A3808CD4-E156-4265-A18F-43E2628F8AE0}"/>
    <hyperlink ref="C20" r:id="rId159" display="Auto ABS in Focus: Comparing Loans vs Leases and Captives vs Non-Captives" xr:uid="{F6E74A90-87B3-46A3-8367-E433360DDE2F}"/>
    <hyperlink ref="C21" r:id="rId160" display="Auto ABS in Focus: Comparing Loans vs Leases and Captives vs Non-Captives" xr:uid="{AEC82EE9-08B5-4061-A30E-9CA81681F360}"/>
    <hyperlink ref="C28" r:id="rId161" xr:uid="{059B052C-0057-4CA6-914F-6AB98EECFB64}"/>
    <hyperlink ref="C32" r:id="rId162" xr:uid="{0F4ACBFF-C0C4-4E70-A6E4-3229A8A45F98}"/>
    <hyperlink ref="C46" r:id="rId163" xr:uid="{C64DAAF7-B4C2-459E-A99D-AC9FC7B7D5F6}"/>
    <hyperlink ref="C47" r:id="rId164" xr:uid="{338D4EB9-6A5A-465A-93C2-8E702E28E9CA}"/>
    <hyperlink ref="C49" r:id="rId165" xr:uid="{02ACD1F1-5CFD-4848-BA2A-D19970D86372}"/>
    <hyperlink ref="C50" r:id="rId166" xr:uid="{64B94D59-5AD5-4954-B77D-D0C0A2C6DC8D}"/>
    <hyperlink ref="C57" r:id="rId167" xr:uid="{29B0BEBE-ABA3-4708-9013-AC6FD172B259}"/>
    <hyperlink ref="C55" r:id="rId168" xr:uid="{EC1803BA-4784-4A59-878D-A9E162AFEE0D}"/>
    <hyperlink ref="C94" r:id="rId169" xr:uid="{F60DFA7C-B01C-4600-AEF8-FB775C206040}"/>
    <hyperlink ref="C102" r:id="rId170" xr:uid="{D41B96BA-80B4-49B8-BE84-F578C8233CE5}"/>
    <hyperlink ref="C111" r:id="rId171" xr:uid="{4298774F-5DB1-4009-BB27-409A714A6302}"/>
    <hyperlink ref="C112" r:id="rId172" xr:uid="{E66AA849-3613-41C9-98A4-6D9A9B044A2F}"/>
    <hyperlink ref="C125" r:id="rId173" xr:uid="{392BC0DD-1D86-435D-8A1D-7D91CD702521}"/>
  </hyperlinks>
  <pageMargins left="0.7" right="0.7" top="0.75" bottom="0.75" header="0.3" footer="0.3"/>
  <pageSetup paperSize="9" orientation="portrait" r:id="rId174"/>
  <headerFooter>
    <oddHeader>&amp;L&amp;"Calibri"&amp;10&amp;K000000 Information Classification: Internal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1BA9-F540-4AEE-A44A-51A0FD15845D}">
  <dimension ref="A1:AD55"/>
  <sheetViews>
    <sheetView zoomScale="70" zoomScaleNormal="70" workbookViewId="0">
      <selection activeCell="B40" sqref="B40:B47"/>
    </sheetView>
  </sheetViews>
  <sheetFormatPr defaultColWidth="0" defaultRowHeight="14.5" zeroHeight="1" x14ac:dyDescent="0.35"/>
  <cols>
    <col min="1" max="1" width="3.1796875" customWidth="1"/>
    <col min="2" max="2" width="23" bestFit="1" customWidth="1"/>
    <col min="3" max="4" width="9.1796875" style="69" customWidth="1"/>
    <col min="5" max="5" width="9.54296875" style="69" customWidth="1"/>
    <col min="6" max="17" width="9.1796875" style="69" customWidth="1"/>
    <col min="18" max="30" width="9.1796875" customWidth="1"/>
    <col min="31" max="16384" width="9.1796875" hidden="1"/>
  </cols>
  <sheetData>
    <row r="1" spans="2:17" x14ac:dyDescent="0.35">
      <c r="C1" s="68" t="s">
        <v>21</v>
      </c>
      <c r="D1" s="68"/>
      <c r="E1" s="68"/>
      <c r="F1" s="68"/>
      <c r="G1" s="68"/>
    </row>
    <row r="2" spans="2:17" x14ac:dyDescent="0.35"/>
    <row r="3" spans="2:17" x14ac:dyDescent="0.35">
      <c r="C3" s="69" t="s">
        <v>22</v>
      </c>
    </row>
    <row r="4" spans="2:17" ht="15" thickBot="1" x14ac:dyDescent="0.4">
      <c r="B4" s="54"/>
      <c r="C4" s="70">
        <v>2013</v>
      </c>
      <c r="D4" s="70">
        <v>2014</v>
      </c>
      <c r="E4" s="70">
        <v>2015</v>
      </c>
      <c r="F4" s="70">
        <v>2016</v>
      </c>
      <c r="G4" s="70">
        <v>2017</v>
      </c>
      <c r="H4" s="70">
        <v>2018</v>
      </c>
      <c r="I4" s="70">
        <v>2019</v>
      </c>
      <c r="J4" s="70">
        <v>2020</v>
      </c>
      <c r="K4" s="70">
        <v>2021</v>
      </c>
      <c r="L4" s="70">
        <v>2022</v>
      </c>
      <c r="M4" s="70">
        <v>2023</v>
      </c>
      <c r="N4" s="70">
        <v>2024</v>
      </c>
      <c r="O4" s="70">
        <v>2025</v>
      </c>
      <c r="P4" s="70">
        <v>2026</v>
      </c>
      <c r="Q4" s="70" t="s">
        <v>423</v>
      </c>
    </row>
    <row r="5" spans="2:17" x14ac:dyDescent="0.35">
      <c r="B5" t="s">
        <v>41</v>
      </c>
      <c r="C5" s="69">
        <f>COUNTIFS('List of Publications'!$A:$A,Charts!C$4,'List of Publications'!$F:$F,Charts!$B5)</f>
        <v>0</v>
      </c>
      <c r="D5" s="69">
        <f>COUNTIFS('List of Publications'!$A:$A,Charts!D$4,'List of Publications'!$F:$F,Charts!$B5)</f>
        <v>0</v>
      </c>
      <c r="E5" s="69">
        <f>COUNTIFS('List of Publications'!$A:$A,Charts!E$4,'List of Publications'!$F:$F,Charts!$B5)</f>
        <v>0</v>
      </c>
      <c r="F5" s="69">
        <f>COUNTIFS('List of Publications'!$A:$A,Charts!F$4,'List of Publications'!$F:$F,Charts!$B5)</f>
        <v>1</v>
      </c>
      <c r="G5" s="69">
        <f>COUNTIFS('List of Publications'!$A:$A,Charts!G$4,'List of Publications'!$F:$F,Charts!$B5)</f>
        <v>0</v>
      </c>
      <c r="H5" s="69">
        <f>COUNTIFS('List of Publications'!$A:$A,Charts!H$4,'List of Publications'!$F:$F,Charts!$B5)</f>
        <v>2</v>
      </c>
      <c r="I5" s="69">
        <f>COUNTIFS('List of Publications'!$A:$A,Charts!I$4,'List of Publications'!$F:$F,Charts!$B5)</f>
        <v>3</v>
      </c>
      <c r="J5" s="69">
        <f>COUNTIFS('List of Publications'!$A:$A,Charts!J$4,'List of Publications'!$F:$F,Charts!$B5)</f>
        <v>3</v>
      </c>
      <c r="K5" s="69">
        <f>COUNTIFS('List of Publications'!$A:$A,Charts!K$4,'List of Publications'!$F:$F,Charts!$B5)</f>
        <v>3</v>
      </c>
      <c r="L5" s="69">
        <f>COUNTIFS('List of Publications'!$A:$A,Charts!L$4,'List of Publications'!$F:$F,Charts!$B5)</f>
        <v>3</v>
      </c>
      <c r="M5" s="69">
        <f>COUNTIFS('List of Publications'!$A:$A,Charts!M$4,'List of Publications'!$F:$F,Charts!$B5)</f>
        <v>3</v>
      </c>
      <c r="N5" s="69">
        <f>COUNTIFS('List of Publications'!$A:$A,Charts!N$4,'List of Publications'!$F:$F,Charts!$B5)</f>
        <v>3</v>
      </c>
      <c r="O5" s="69">
        <f>COUNTIFS('List of Publications'!$A:$A,Charts!O$4,'List of Publications'!$F:$F,Charts!$B5)</f>
        <v>3</v>
      </c>
      <c r="P5" s="69">
        <f>COUNTIFS('List of Publications'!$A:$A,Charts!P$4,'List of Publications'!$F:$F,Charts!$B5)</f>
        <v>2</v>
      </c>
      <c r="Q5" s="72">
        <f>SUM(C5:P5)</f>
        <v>26</v>
      </c>
    </row>
    <row r="6" spans="2:17" x14ac:dyDescent="0.35">
      <c r="B6" t="s">
        <v>217</v>
      </c>
      <c r="C6" s="69">
        <f>COUNTIFS('List of Publications'!$A:$A,Charts!C$4,'List of Publications'!$F:$F,Charts!$B6)</f>
        <v>0</v>
      </c>
      <c r="D6" s="69">
        <f>COUNTIFS('List of Publications'!$A:$A,Charts!D$4,'List of Publications'!$F:$F,Charts!$B6)</f>
        <v>0</v>
      </c>
      <c r="E6" s="69">
        <f>COUNTIFS('List of Publications'!$A:$A,Charts!E$4,'List of Publications'!$F:$F,Charts!$B6)</f>
        <v>0</v>
      </c>
      <c r="F6" s="69">
        <f>COUNTIFS('List of Publications'!$A:$A,Charts!F$4,'List of Publications'!$F:$F,Charts!$B6)</f>
        <v>0</v>
      </c>
      <c r="G6" s="69">
        <f>COUNTIFS('List of Publications'!$A:$A,Charts!G$4,'List of Publications'!$F:$F,Charts!$B6)</f>
        <v>0</v>
      </c>
      <c r="H6" s="69">
        <f>COUNTIFS('List of Publications'!$A:$A,Charts!H$4,'List of Publications'!$F:$F,Charts!$B6)</f>
        <v>0</v>
      </c>
      <c r="I6" s="69">
        <f>COUNTIFS('List of Publications'!$A:$A,Charts!I$4,'List of Publications'!$F:$F,Charts!$B6)</f>
        <v>0</v>
      </c>
      <c r="J6" s="69">
        <f>COUNTIFS('List of Publications'!$A:$A,Charts!J$4,'List of Publications'!$F:$F,Charts!$B6)</f>
        <v>10</v>
      </c>
      <c r="K6" s="69">
        <f>COUNTIFS('List of Publications'!$A:$A,Charts!K$4,'List of Publications'!$F:$F,Charts!$B6)</f>
        <v>3</v>
      </c>
      <c r="L6" s="69">
        <f>COUNTIFS('List of Publications'!$A:$A,Charts!L$4,'List of Publications'!$F:$F,Charts!$B6)</f>
        <v>0</v>
      </c>
      <c r="M6" s="69">
        <f>COUNTIFS('List of Publications'!$A:$A,Charts!M$4,'List of Publications'!$F:$F,Charts!$B6)</f>
        <v>0</v>
      </c>
      <c r="N6" s="69">
        <f>COUNTIFS('List of Publications'!$A:$A,Charts!N$4,'List of Publications'!$F:$F,Charts!$B6)</f>
        <v>0</v>
      </c>
      <c r="O6" s="69">
        <f>COUNTIFS('List of Publications'!$A:$A,Charts!O$4,'List of Publications'!$F:$F,Charts!$B6)</f>
        <v>0</v>
      </c>
      <c r="P6" s="69">
        <f>COUNTIFS('List of Publications'!$A:$A,Charts!P$4,'List of Publications'!$F:$F,Charts!$B6)</f>
        <v>0</v>
      </c>
      <c r="Q6" s="72">
        <f t="shared" ref="Q6:Q16" si="0">SUM(C6:P6)</f>
        <v>13</v>
      </c>
    </row>
    <row r="7" spans="2:17" x14ac:dyDescent="0.35">
      <c r="B7" t="s">
        <v>35</v>
      </c>
      <c r="C7" s="69">
        <f>COUNTIFS('List of Publications'!$A:$A,Charts!C$4,'List of Publications'!$F:$F,Charts!$B7)</f>
        <v>0</v>
      </c>
      <c r="D7" s="69">
        <f>COUNTIFS('List of Publications'!$A:$A,Charts!D$4,'List of Publications'!$F:$F,Charts!$B7)</f>
        <v>0</v>
      </c>
      <c r="E7" s="69">
        <f>COUNTIFS('List of Publications'!$A:$A,Charts!E$4,'List of Publications'!$F:$F,Charts!$B7)</f>
        <v>1</v>
      </c>
      <c r="F7" s="69">
        <f>COUNTIFS('List of Publications'!$A:$A,Charts!F$4,'List of Publications'!$F:$F,Charts!$B7)</f>
        <v>2</v>
      </c>
      <c r="G7" s="69">
        <f>COUNTIFS('List of Publications'!$A:$A,Charts!G$4,'List of Publications'!$F:$F,Charts!$B7)</f>
        <v>6</v>
      </c>
      <c r="H7" s="69">
        <f>COUNTIFS('List of Publications'!$A:$A,Charts!H$4,'List of Publications'!$F:$F,Charts!$B7)</f>
        <v>3</v>
      </c>
      <c r="I7" s="69">
        <f>COUNTIFS('List of Publications'!$A:$A,Charts!I$4,'List of Publications'!$F:$F,Charts!$B7)</f>
        <v>7</v>
      </c>
      <c r="J7" s="69">
        <f>COUNTIFS('List of Publications'!$A:$A,Charts!J$4,'List of Publications'!$F:$F,Charts!$B7)</f>
        <v>1</v>
      </c>
      <c r="K7" s="69">
        <f>COUNTIFS('List of Publications'!$A:$A,Charts!K$4,'List of Publications'!$F:$F,Charts!$B7)</f>
        <v>1</v>
      </c>
      <c r="L7" s="69">
        <f>COUNTIFS('List of Publications'!$A:$A,Charts!L$4,'List of Publications'!$F:$F,Charts!$B7)</f>
        <v>5</v>
      </c>
      <c r="M7" s="69">
        <f>COUNTIFS('List of Publications'!$A:$A,Charts!M$4,'List of Publications'!$F:$F,Charts!$B7)</f>
        <v>7</v>
      </c>
      <c r="N7" s="69">
        <f>COUNTIFS('List of Publications'!$A:$A,Charts!N$4,'List of Publications'!$F:$F,Charts!$B7)</f>
        <v>2</v>
      </c>
      <c r="O7" s="69">
        <f>COUNTIFS('List of Publications'!$A:$A,Charts!O$4,'List of Publications'!$F:$F,Charts!$B7)</f>
        <v>0</v>
      </c>
      <c r="P7" s="69">
        <f>COUNTIFS('List of Publications'!$A:$A,Charts!P$4,'List of Publications'!$F:$F,Charts!$B7)</f>
        <v>1</v>
      </c>
      <c r="Q7" s="72">
        <f t="shared" si="0"/>
        <v>36</v>
      </c>
    </row>
    <row r="8" spans="2:17" x14ac:dyDescent="0.35">
      <c r="B8" t="s">
        <v>63</v>
      </c>
      <c r="C8" s="69">
        <f>COUNTIFS('List of Publications'!$A:$A,Charts!C$4,'List of Publications'!$F:$F,Charts!$B8)</f>
        <v>2</v>
      </c>
      <c r="D8" s="69">
        <f>COUNTIFS('List of Publications'!$A:$A,Charts!D$4,'List of Publications'!$F:$F,Charts!$B8)</f>
        <v>0</v>
      </c>
      <c r="E8" s="69">
        <f>COUNTIFS('List of Publications'!$A:$A,Charts!E$4,'List of Publications'!$F:$F,Charts!$B8)</f>
        <v>0</v>
      </c>
      <c r="F8" s="69">
        <f>COUNTIFS('List of Publications'!$A:$A,Charts!F$4,'List of Publications'!$F:$F,Charts!$B8)</f>
        <v>5</v>
      </c>
      <c r="G8" s="69">
        <f>COUNTIFS('List of Publications'!$A:$A,Charts!G$4,'List of Publications'!$F:$F,Charts!$B8)</f>
        <v>2</v>
      </c>
      <c r="H8" s="69">
        <f>COUNTIFS('List of Publications'!$A:$A,Charts!H$4,'List of Publications'!$F:$F,Charts!$B8)</f>
        <v>2</v>
      </c>
      <c r="I8" s="69">
        <f>COUNTIFS('List of Publications'!$A:$A,Charts!I$4,'List of Publications'!$F:$F,Charts!$B8)</f>
        <v>4</v>
      </c>
      <c r="J8" s="69">
        <f>COUNTIFS('List of Publications'!$A:$A,Charts!J$4,'List of Publications'!$F:$F,Charts!$B8)</f>
        <v>1</v>
      </c>
      <c r="K8" s="69">
        <f>COUNTIFS('List of Publications'!$A:$A,Charts!K$4,'List of Publications'!$F:$F,Charts!$B8)</f>
        <v>1</v>
      </c>
      <c r="L8" s="69">
        <f>COUNTIFS('List of Publications'!$A:$A,Charts!L$4,'List of Publications'!$F:$F,Charts!$B8)</f>
        <v>2</v>
      </c>
      <c r="M8" s="69">
        <f>COUNTIFS('List of Publications'!$A:$A,Charts!M$4,'List of Publications'!$F:$F,Charts!$B8)</f>
        <v>2</v>
      </c>
      <c r="N8" s="69">
        <f>COUNTIFS('List of Publications'!$A:$A,Charts!N$4,'List of Publications'!$F:$F,Charts!$B8)</f>
        <v>2</v>
      </c>
      <c r="O8" s="69">
        <f>COUNTIFS('List of Publications'!$A:$A,Charts!O$4,'List of Publications'!$F:$F,Charts!$B8)</f>
        <v>3</v>
      </c>
      <c r="P8" s="69">
        <f>COUNTIFS('List of Publications'!$A:$A,Charts!P$4,'List of Publications'!$F:$F,Charts!$B8)</f>
        <v>1</v>
      </c>
      <c r="Q8" s="72">
        <f t="shared" si="0"/>
        <v>27</v>
      </c>
    </row>
    <row r="9" spans="2:17" x14ac:dyDescent="0.35">
      <c r="B9" t="s">
        <v>337</v>
      </c>
      <c r="C9" s="69">
        <f>COUNTIFS('List of Publications'!$A:$A,Charts!C$4,'List of Publications'!$F:$F,Charts!$B9)</f>
        <v>0</v>
      </c>
      <c r="D9" s="69">
        <f>COUNTIFS('List of Publications'!$A:$A,Charts!D$4,'List of Publications'!$F:$F,Charts!$B9)</f>
        <v>0</v>
      </c>
      <c r="E9" s="69">
        <f>COUNTIFS('List of Publications'!$A:$A,Charts!E$4,'List of Publications'!$F:$F,Charts!$B9)</f>
        <v>0</v>
      </c>
      <c r="F9" s="69">
        <f>COUNTIFS('List of Publications'!$A:$A,Charts!F$4,'List of Publications'!$F:$F,Charts!$B9)</f>
        <v>0</v>
      </c>
      <c r="G9" s="69">
        <f>COUNTIFS('List of Publications'!$A:$A,Charts!G$4,'List of Publications'!$F:$F,Charts!$B9)</f>
        <v>4</v>
      </c>
      <c r="H9" s="69">
        <f>COUNTIFS('List of Publications'!$A:$A,Charts!H$4,'List of Publications'!$F:$F,Charts!$B9)</f>
        <v>3</v>
      </c>
      <c r="I9" s="69">
        <f>COUNTIFS('List of Publications'!$A:$A,Charts!I$4,'List of Publications'!$F:$F,Charts!$B9)</f>
        <v>0</v>
      </c>
      <c r="J9" s="69">
        <f>COUNTIFS('List of Publications'!$A:$A,Charts!J$4,'List of Publications'!$F:$F,Charts!$B9)</f>
        <v>0</v>
      </c>
      <c r="K9" s="69">
        <f>COUNTIFS('List of Publications'!$A:$A,Charts!K$4,'List of Publications'!$F:$F,Charts!$B9)</f>
        <v>0</v>
      </c>
      <c r="L9" s="69">
        <f>COUNTIFS('List of Publications'!$A:$A,Charts!L$4,'List of Publications'!$F:$F,Charts!$B9)</f>
        <v>0</v>
      </c>
      <c r="M9" s="69">
        <f>COUNTIFS('List of Publications'!$A:$A,Charts!M$4,'List of Publications'!$F:$F,Charts!$B9)</f>
        <v>0</v>
      </c>
      <c r="N9" s="69">
        <f>COUNTIFS('List of Publications'!$A:$A,Charts!N$4,'List of Publications'!$F:$F,Charts!$B9)</f>
        <v>0</v>
      </c>
      <c r="O9" s="69">
        <f>COUNTIFS('List of Publications'!$A:$A,Charts!O$4,'List of Publications'!$F:$F,Charts!$B9)</f>
        <v>0</v>
      </c>
      <c r="P9" s="69">
        <f>COUNTIFS('List of Publications'!$A:$A,Charts!P$4,'List of Publications'!$F:$F,Charts!$B9)</f>
        <v>0</v>
      </c>
      <c r="Q9" s="72">
        <f t="shared" si="0"/>
        <v>7</v>
      </c>
    </row>
    <row r="10" spans="2:17" x14ac:dyDescent="0.35">
      <c r="B10" t="s">
        <v>106</v>
      </c>
      <c r="C10" s="69">
        <f>COUNTIFS('List of Publications'!$A:$A,Charts!C$4,'List of Publications'!$F:$F,Charts!$B10)</f>
        <v>0</v>
      </c>
      <c r="D10" s="69">
        <f>COUNTIFS('List of Publications'!$A:$A,Charts!D$4,'List of Publications'!$F:$F,Charts!$B10)</f>
        <v>0</v>
      </c>
      <c r="E10" s="69">
        <f>COUNTIFS('List of Publications'!$A:$A,Charts!E$4,'List of Publications'!$F:$F,Charts!$B10)</f>
        <v>0</v>
      </c>
      <c r="F10" s="69">
        <f>COUNTIFS('List of Publications'!$A:$A,Charts!F$4,'List of Publications'!$F:$F,Charts!$B10)</f>
        <v>0</v>
      </c>
      <c r="G10" s="69">
        <f>COUNTIFS('List of Publications'!$A:$A,Charts!G$4,'List of Publications'!$F:$F,Charts!$B10)</f>
        <v>0</v>
      </c>
      <c r="H10" s="69">
        <f>COUNTIFS('List of Publications'!$A:$A,Charts!H$4,'List of Publications'!$F:$F,Charts!$B10)</f>
        <v>0</v>
      </c>
      <c r="I10" s="69">
        <f>COUNTIFS('List of Publications'!$A:$A,Charts!I$4,'List of Publications'!$F:$F,Charts!$B10)</f>
        <v>0</v>
      </c>
      <c r="J10" s="69">
        <f>COUNTIFS('List of Publications'!$A:$A,Charts!J$4,'List of Publications'!$F:$F,Charts!$B10)</f>
        <v>0</v>
      </c>
      <c r="K10" s="69">
        <f>COUNTIFS('List of Publications'!$A:$A,Charts!K$4,'List of Publications'!$F:$F,Charts!$B10)</f>
        <v>1</v>
      </c>
      <c r="L10" s="69">
        <f>COUNTIFS('List of Publications'!$A:$A,Charts!L$4,'List of Publications'!$F:$F,Charts!$B10)</f>
        <v>2</v>
      </c>
      <c r="M10" s="69">
        <f>COUNTIFS('List of Publications'!$A:$A,Charts!M$4,'List of Publications'!$F:$F,Charts!$B10)</f>
        <v>2</v>
      </c>
      <c r="N10" s="69">
        <f>COUNTIFS('List of Publications'!$A:$A,Charts!N$4,'List of Publications'!$F:$F,Charts!$B10)</f>
        <v>2</v>
      </c>
      <c r="O10" s="69">
        <f>COUNTIFS('List of Publications'!$A:$A,Charts!O$4,'List of Publications'!$F:$F,Charts!$B10)</f>
        <v>3</v>
      </c>
      <c r="P10" s="69">
        <f>COUNTIFS('List of Publications'!$A:$A,Charts!P$4,'List of Publications'!$F:$F,Charts!$B10)</f>
        <v>1</v>
      </c>
      <c r="Q10" s="72">
        <f t="shared" si="0"/>
        <v>11</v>
      </c>
    </row>
    <row r="11" spans="2:17" x14ac:dyDescent="0.35">
      <c r="B11" t="s">
        <v>476</v>
      </c>
      <c r="C11" s="69">
        <f>COUNTIFS('List of Publications'!$A:$A,Charts!C$4,'List of Publications'!$F:$F,Charts!$B11)</f>
        <v>0</v>
      </c>
      <c r="D11" s="69">
        <f>COUNTIFS('List of Publications'!$A:$A,Charts!D$4,'List of Publications'!$F:$F,Charts!$B11)</f>
        <v>0</v>
      </c>
      <c r="E11" s="69">
        <f>COUNTIFS('List of Publications'!$A:$A,Charts!E$4,'List of Publications'!$F:$F,Charts!$B11)</f>
        <v>0</v>
      </c>
      <c r="F11" s="69">
        <f>COUNTIFS('List of Publications'!$A:$A,Charts!F$4,'List of Publications'!$F:$F,Charts!$B11)</f>
        <v>0</v>
      </c>
      <c r="G11" s="69">
        <f>COUNTIFS('List of Publications'!$A:$A,Charts!G$4,'List of Publications'!$F:$F,Charts!$B11)</f>
        <v>0</v>
      </c>
      <c r="H11" s="69">
        <f>COUNTIFS('List of Publications'!$A:$A,Charts!H$4,'List of Publications'!$F:$F,Charts!$B11)</f>
        <v>0</v>
      </c>
      <c r="I11" s="69">
        <f>COUNTIFS('List of Publications'!$A:$A,Charts!I$4,'List of Publications'!$F:$F,Charts!$B11)</f>
        <v>0</v>
      </c>
      <c r="J11" s="69">
        <f>COUNTIFS('List of Publications'!$A:$A,Charts!J$4,'List of Publications'!$F:$F,Charts!$B11)</f>
        <v>1</v>
      </c>
      <c r="K11" s="69">
        <f>COUNTIFS('List of Publications'!$A:$A,Charts!K$4,'List of Publications'!$F:$F,Charts!$B11)</f>
        <v>1</v>
      </c>
      <c r="L11" s="69">
        <f>COUNTIFS('List of Publications'!$A:$A,Charts!L$4,'List of Publications'!$F:$F,Charts!$B11)</f>
        <v>1</v>
      </c>
      <c r="M11" s="69">
        <f>COUNTIFS('List of Publications'!$A:$A,Charts!M$4,'List of Publications'!$F:$F,Charts!$B11)</f>
        <v>3</v>
      </c>
      <c r="N11" s="69">
        <f>COUNTIFS('List of Publications'!$A:$A,Charts!N$4,'List of Publications'!$F:$F,Charts!$B11)</f>
        <v>4</v>
      </c>
      <c r="O11" s="69">
        <f>COUNTIFS('List of Publications'!$A:$A,Charts!O$4,'List of Publications'!$F:$F,Charts!$B11)</f>
        <v>5</v>
      </c>
      <c r="P11" s="69">
        <f>COUNTIFS('List of Publications'!$A:$A,Charts!P$4,'List of Publications'!$F:$F,Charts!$B11)</f>
        <v>5</v>
      </c>
      <c r="Q11" s="72">
        <f t="shared" si="0"/>
        <v>20</v>
      </c>
    </row>
    <row r="12" spans="2:17" x14ac:dyDescent="0.35">
      <c r="B12" t="s">
        <v>183</v>
      </c>
      <c r="C12" s="69">
        <f>COUNTIFS('List of Publications'!$A:$A,Charts!C$4,'List of Publications'!$F:$F,Charts!$B12)</f>
        <v>0</v>
      </c>
      <c r="D12" s="69">
        <f>COUNTIFS('List of Publications'!$A:$A,Charts!D$4,'List of Publications'!$F:$F,Charts!$B12)</f>
        <v>0</v>
      </c>
      <c r="E12" s="69">
        <f>COUNTIFS('List of Publications'!$A:$A,Charts!E$4,'List of Publications'!$F:$F,Charts!$B12)</f>
        <v>0</v>
      </c>
      <c r="F12" s="69">
        <f>COUNTIFS('List of Publications'!$A:$A,Charts!F$4,'List of Publications'!$F:$F,Charts!$B12)</f>
        <v>0</v>
      </c>
      <c r="G12" s="69">
        <f>COUNTIFS('List of Publications'!$A:$A,Charts!G$4,'List of Publications'!$F:$F,Charts!$B12)</f>
        <v>0</v>
      </c>
      <c r="H12" s="69">
        <f>COUNTIFS('List of Publications'!$A:$A,Charts!H$4,'List of Publications'!$F:$F,Charts!$B12)</f>
        <v>0</v>
      </c>
      <c r="I12" s="69">
        <f>COUNTIFS('List of Publications'!$A:$A,Charts!I$4,'List of Publications'!$F:$F,Charts!$B12)</f>
        <v>1</v>
      </c>
      <c r="J12" s="69">
        <f>COUNTIFS('List of Publications'!$A:$A,Charts!J$4,'List of Publications'!$F:$F,Charts!$B12)</f>
        <v>0</v>
      </c>
      <c r="K12" s="69">
        <f>COUNTIFS('List of Publications'!$A:$A,Charts!K$4,'List of Publications'!$F:$F,Charts!$B12)</f>
        <v>0</v>
      </c>
      <c r="L12" s="69">
        <f>COUNTIFS('List of Publications'!$A:$A,Charts!L$4,'List of Publications'!$F:$F,Charts!$B12)</f>
        <v>1</v>
      </c>
      <c r="M12" s="69">
        <f>COUNTIFS('List of Publications'!$A:$A,Charts!M$4,'List of Publications'!$F:$F,Charts!$B12)</f>
        <v>0</v>
      </c>
      <c r="N12" s="69">
        <f>COUNTIFS('List of Publications'!$A:$A,Charts!N$4,'List of Publications'!$F:$F,Charts!$B12)</f>
        <v>0</v>
      </c>
      <c r="O12" s="69">
        <f>COUNTIFS('List of Publications'!$A:$A,Charts!O$4,'List of Publications'!$F:$F,Charts!$B12)</f>
        <v>0</v>
      </c>
      <c r="P12" s="69">
        <f>COUNTIFS('List of Publications'!$A:$A,Charts!P$4,'List of Publications'!$F:$F,Charts!$B12)</f>
        <v>0</v>
      </c>
      <c r="Q12" s="72">
        <f t="shared" si="0"/>
        <v>2</v>
      </c>
    </row>
    <row r="13" spans="2:17" x14ac:dyDescent="0.35">
      <c r="B13" t="s">
        <v>444</v>
      </c>
      <c r="C13" s="69">
        <f>COUNTIFS('List of Publications'!$A:$A,Charts!C$4,'List of Publications'!$F:$F,Charts!$B13)</f>
        <v>0</v>
      </c>
      <c r="D13" s="69">
        <f>COUNTIFS('List of Publications'!$A:$A,Charts!D$4,'List of Publications'!$F:$F,Charts!$B13)</f>
        <v>0</v>
      </c>
      <c r="E13" s="69">
        <f>COUNTIFS('List of Publications'!$A:$A,Charts!E$4,'List of Publications'!$F:$F,Charts!$B13)</f>
        <v>0</v>
      </c>
      <c r="F13" s="69">
        <f>COUNTIFS('List of Publications'!$A:$A,Charts!F$4,'List of Publications'!$F:$F,Charts!$B13)</f>
        <v>0</v>
      </c>
      <c r="G13" s="69">
        <f>COUNTIFS('List of Publications'!$A:$A,Charts!G$4,'List of Publications'!$F:$F,Charts!$B13)</f>
        <v>0</v>
      </c>
      <c r="H13" s="69">
        <f>COUNTIFS('List of Publications'!$A:$A,Charts!H$4,'List of Publications'!$F:$F,Charts!$B13)</f>
        <v>0</v>
      </c>
      <c r="I13" s="69">
        <f>COUNTIFS('List of Publications'!$A:$A,Charts!I$4,'List of Publications'!$F:$F,Charts!$B13)</f>
        <v>0</v>
      </c>
      <c r="J13" s="69">
        <f>COUNTIFS('List of Publications'!$A:$A,Charts!J$4,'List of Publications'!$F:$F,Charts!$B13)</f>
        <v>0</v>
      </c>
      <c r="K13" s="69">
        <f>COUNTIFS('List of Publications'!$A:$A,Charts!K$4,'List of Publications'!$F:$F,Charts!$B13)</f>
        <v>0</v>
      </c>
      <c r="L13" s="69">
        <f>COUNTIFS('List of Publications'!$A:$A,Charts!L$4,'List of Publications'!$F:$F,Charts!$B13)</f>
        <v>0</v>
      </c>
      <c r="M13" s="69">
        <f>COUNTIFS('List of Publications'!$A:$A,Charts!M$4,'List of Publications'!$F:$F,Charts!$B13)</f>
        <v>0</v>
      </c>
      <c r="N13" s="69">
        <f>COUNTIFS('List of Publications'!$A:$A,Charts!N$4,'List of Publications'!$F:$F,Charts!$B13)</f>
        <v>1</v>
      </c>
      <c r="O13" s="69">
        <f>COUNTIFS('List of Publications'!$A:$A,Charts!O$4,'List of Publications'!$F:$F,Charts!$B13)</f>
        <v>0</v>
      </c>
      <c r="P13" s="69">
        <f>COUNTIFS('List of Publications'!$A:$A,Charts!P$4,'List of Publications'!$F:$F,Charts!$B13)</f>
        <v>0</v>
      </c>
      <c r="Q13" s="72">
        <f t="shared" si="0"/>
        <v>1</v>
      </c>
    </row>
    <row r="14" spans="2:17" x14ac:dyDescent="0.35">
      <c r="B14" t="s">
        <v>56</v>
      </c>
      <c r="C14" s="69">
        <f>COUNTIFS('List of Publications'!$A:$A,Charts!C$4,'List of Publications'!$F:$F,Charts!$B14)</f>
        <v>0</v>
      </c>
      <c r="D14" s="69">
        <f>COUNTIFS('List of Publications'!$A:$A,Charts!D$4,'List of Publications'!$F:$F,Charts!$B14)</f>
        <v>0</v>
      </c>
      <c r="E14" s="69">
        <f>COUNTIFS('List of Publications'!$A:$A,Charts!E$4,'List of Publications'!$F:$F,Charts!$B14)</f>
        <v>0</v>
      </c>
      <c r="F14" s="69">
        <f>COUNTIFS('List of Publications'!$A:$A,Charts!F$4,'List of Publications'!$F:$F,Charts!$B14)</f>
        <v>4</v>
      </c>
      <c r="G14" s="69">
        <f>COUNTIFS('List of Publications'!$A:$A,Charts!G$4,'List of Publications'!$F:$F,Charts!$B14)</f>
        <v>1</v>
      </c>
      <c r="H14" s="69">
        <f>COUNTIFS('List of Publications'!$A:$A,Charts!H$4,'List of Publications'!$F:$F,Charts!$B14)</f>
        <v>1</v>
      </c>
      <c r="I14" s="69">
        <f>COUNTIFS('List of Publications'!$A:$A,Charts!I$4,'List of Publications'!$F:$F,Charts!$B14)</f>
        <v>0</v>
      </c>
      <c r="J14" s="69">
        <f>COUNTIFS('List of Publications'!$A:$A,Charts!J$4,'List of Publications'!$F:$F,Charts!$B14)</f>
        <v>0</v>
      </c>
      <c r="K14" s="69">
        <f>COUNTIFS('List of Publications'!$A:$A,Charts!K$4,'List of Publications'!$F:$F,Charts!$B14)</f>
        <v>0</v>
      </c>
      <c r="L14" s="69">
        <f>COUNTIFS('List of Publications'!$A:$A,Charts!L$4,'List of Publications'!$F:$F,Charts!$B14)</f>
        <v>1</v>
      </c>
      <c r="M14" s="69">
        <f>COUNTIFS('List of Publications'!$A:$A,Charts!M$4,'List of Publications'!$F:$F,Charts!$B14)</f>
        <v>0</v>
      </c>
      <c r="N14" s="69">
        <f>COUNTIFS('List of Publications'!$A:$A,Charts!N$4,'List of Publications'!$F:$F,Charts!$B14)</f>
        <v>0</v>
      </c>
      <c r="O14" s="69">
        <f>COUNTIFS('List of Publications'!$A:$A,Charts!O$4,'List of Publications'!$F:$F,Charts!$B14)</f>
        <v>1</v>
      </c>
      <c r="P14" s="69">
        <f>COUNTIFS('List of Publications'!$A:$A,Charts!P$4,'List of Publications'!$F:$F,Charts!$B14)</f>
        <v>1</v>
      </c>
      <c r="Q14" s="72">
        <f t="shared" si="0"/>
        <v>9</v>
      </c>
    </row>
    <row r="15" spans="2:17" x14ac:dyDescent="0.35">
      <c r="B15" t="s">
        <v>409</v>
      </c>
      <c r="C15" s="69">
        <f>COUNTIFS('List of Publications'!$A:$A,Charts!C$4,'List of Publications'!$F:$F,Charts!$B15)</f>
        <v>3</v>
      </c>
      <c r="D15" s="69">
        <f>COUNTIFS('List of Publications'!$A:$A,Charts!D$4,'List of Publications'!$F:$F,Charts!$B15)</f>
        <v>0</v>
      </c>
      <c r="E15" s="69">
        <f>COUNTIFS('List of Publications'!$A:$A,Charts!E$4,'List of Publications'!$F:$F,Charts!$B15)</f>
        <v>0</v>
      </c>
      <c r="F15" s="69">
        <f>COUNTIFS('List of Publications'!$A:$A,Charts!F$4,'List of Publications'!$F:$F,Charts!$B15)</f>
        <v>0</v>
      </c>
      <c r="G15" s="69">
        <f>COUNTIFS('List of Publications'!$A:$A,Charts!G$4,'List of Publications'!$F:$F,Charts!$B15)</f>
        <v>0</v>
      </c>
      <c r="H15" s="69">
        <f>COUNTIFS('List of Publications'!$A:$A,Charts!H$4,'List of Publications'!$F:$F,Charts!$B15)</f>
        <v>0</v>
      </c>
      <c r="I15" s="69">
        <f>COUNTIFS('List of Publications'!$A:$A,Charts!I$4,'List of Publications'!$F:$F,Charts!$B15)</f>
        <v>0</v>
      </c>
      <c r="J15" s="69">
        <f>COUNTIFS('List of Publications'!$A:$A,Charts!J$4,'List of Publications'!$F:$F,Charts!$B15)</f>
        <v>0</v>
      </c>
      <c r="K15" s="69">
        <f>COUNTIFS('List of Publications'!$A:$A,Charts!K$4,'List of Publications'!$F:$F,Charts!$B15)</f>
        <v>0</v>
      </c>
      <c r="L15" s="69">
        <f>COUNTIFS('List of Publications'!$A:$A,Charts!L$4,'List of Publications'!$F:$F,Charts!$B15)</f>
        <v>0</v>
      </c>
      <c r="M15" s="69">
        <f>COUNTIFS('List of Publications'!$A:$A,Charts!M$4,'List of Publications'!$F:$F,Charts!$B15)</f>
        <v>0</v>
      </c>
      <c r="N15" s="69">
        <f>COUNTIFS('List of Publications'!$A:$A,Charts!N$4,'List of Publications'!$F:$F,Charts!$B15)</f>
        <v>1</v>
      </c>
      <c r="O15" s="69">
        <f>COUNTIFS('List of Publications'!$A:$A,Charts!O$4,'List of Publications'!$F:$F,Charts!$B15)</f>
        <v>1</v>
      </c>
      <c r="P15" s="69">
        <f>COUNTIFS('List of Publications'!$A:$A,Charts!P$4,'List of Publications'!$F:$F,Charts!$B15)</f>
        <v>0</v>
      </c>
      <c r="Q15" s="72">
        <f t="shared" si="0"/>
        <v>5</v>
      </c>
    </row>
    <row r="16" spans="2:17" ht="15" thickBot="1" x14ac:dyDescent="0.4">
      <c r="B16" s="55" t="s">
        <v>46</v>
      </c>
      <c r="C16" s="71">
        <f>COUNTIFS('List of Publications'!$A:$A,Charts!C$4,'List of Publications'!$F:$F,Charts!$B16)</f>
        <v>0</v>
      </c>
      <c r="D16" s="71">
        <f>COUNTIFS('List of Publications'!$A:$A,Charts!D$4,'List of Publications'!$F:$F,Charts!$B16)</f>
        <v>0</v>
      </c>
      <c r="E16" s="71">
        <f>COUNTIFS('List of Publications'!$A:$A,Charts!E$4,'List of Publications'!$F:$F,Charts!$B16)</f>
        <v>0</v>
      </c>
      <c r="F16" s="71">
        <f>COUNTIFS('List of Publications'!$A:$A,Charts!F$4,'List of Publications'!$F:$F,Charts!$B16)</f>
        <v>0</v>
      </c>
      <c r="G16" s="71">
        <f>COUNTIFS('List of Publications'!$A:$A,Charts!G$4,'List of Publications'!$F:$F,Charts!$B16)</f>
        <v>0</v>
      </c>
      <c r="H16" s="71">
        <f>COUNTIFS('List of Publications'!$A:$A,Charts!H$4,'List of Publications'!$F:$F,Charts!$B16)</f>
        <v>1</v>
      </c>
      <c r="I16" s="71">
        <f>COUNTIFS('List of Publications'!$A:$A,Charts!I$4,'List of Publications'!$F:$F,Charts!$B16)</f>
        <v>0</v>
      </c>
      <c r="J16" s="71">
        <f>COUNTIFS('List of Publications'!$A:$A,Charts!J$4,'List of Publications'!$F:$F,Charts!$B16)</f>
        <v>1</v>
      </c>
      <c r="K16" s="71">
        <f>COUNTIFS('List of Publications'!$A:$A,Charts!K$4,'List of Publications'!$F:$F,Charts!$B16)</f>
        <v>4</v>
      </c>
      <c r="L16" s="71">
        <f>COUNTIFS('List of Publications'!$A:$A,Charts!L$4,'List of Publications'!$F:$F,Charts!$B16)</f>
        <v>6</v>
      </c>
      <c r="M16" s="71">
        <f>COUNTIFS('List of Publications'!$A:$A,Charts!M$4,'List of Publications'!$F:$F,Charts!$B16)</f>
        <v>4</v>
      </c>
      <c r="N16" s="71">
        <f>COUNTIFS('List of Publications'!$A:$A,Charts!N$4,'List of Publications'!$F:$F,Charts!$B16)</f>
        <v>4</v>
      </c>
      <c r="O16" s="71">
        <f>COUNTIFS('List of Publications'!$A:$A,Charts!O$4,'List of Publications'!$F:$F,Charts!$B16)</f>
        <v>4</v>
      </c>
      <c r="P16" s="71">
        <f>COUNTIFS('List of Publications'!$A:$A,Charts!P$4,'List of Publications'!$F:$F,Charts!$B16)</f>
        <v>1</v>
      </c>
      <c r="Q16" s="73">
        <f t="shared" si="0"/>
        <v>25</v>
      </c>
    </row>
    <row r="17" spans="2:17" x14ac:dyDescent="0.35"/>
    <row r="18" spans="2:17" x14ac:dyDescent="0.35"/>
    <row r="19" spans="2:17" x14ac:dyDescent="0.35"/>
    <row r="20" spans="2:17" x14ac:dyDescent="0.35"/>
    <row r="21" spans="2:17" x14ac:dyDescent="0.35"/>
    <row r="22" spans="2:17" x14ac:dyDescent="0.35"/>
    <row r="23" spans="2:17" ht="15" thickBot="1" x14ac:dyDescent="0.4">
      <c r="B23" s="54"/>
      <c r="C23" s="70">
        <v>2013</v>
      </c>
      <c r="D23" s="70">
        <v>2014</v>
      </c>
      <c r="E23" s="70">
        <v>2015</v>
      </c>
      <c r="F23" s="70">
        <v>2016</v>
      </c>
      <c r="G23" s="70">
        <v>2017</v>
      </c>
      <c r="H23" s="70">
        <v>2018</v>
      </c>
      <c r="I23" s="70">
        <v>2019</v>
      </c>
      <c r="J23" s="70">
        <v>2020</v>
      </c>
      <c r="K23" s="70">
        <v>2021</v>
      </c>
      <c r="L23" s="70">
        <v>2022</v>
      </c>
      <c r="M23" s="70">
        <v>2023</v>
      </c>
      <c r="N23" s="70">
        <v>2024</v>
      </c>
      <c r="O23" s="70">
        <v>2025</v>
      </c>
      <c r="P23" s="70">
        <v>2026</v>
      </c>
      <c r="Q23" s="70" t="s">
        <v>423</v>
      </c>
    </row>
    <row r="24" spans="2:17" x14ac:dyDescent="0.35">
      <c r="B24" t="s">
        <v>45</v>
      </c>
      <c r="C24" s="69">
        <f>COUNTIFS('List of Publications'!$A:$A,Charts!C$23,'List of Publications'!$J:$J,Charts!$B24)</f>
        <v>0</v>
      </c>
      <c r="D24" s="69">
        <f>COUNTIFS('List of Publications'!$A:$A,Charts!D$23,'List of Publications'!$J:$J,Charts!$B24)</f>
        <v>0</v>
      </c>
      <c r="E24" s="69">
        <f>COUNTIFS('List of Publications'!$A:$A,Charts!E$23,'List of Publications'!$J:$J,Charts!$B24)</f>
        <v>1</v>
      </c>
      <c r="F24" s="69">
        <f>COUNTIFS('List of Publications'!$A:$A,Charts!F$23,'List of Publications'!$J:$J,Charts!$B24)</f>
        <v>9</v>
      </c>
      <c r="G24" s="69">
        <f>COUNTIFS('List of Publications'!$A:$A,Charts!G$23,'List of Publications'!$J:$J,Charts!$B24)</f>
        <v>6</v>
      </c>
      <c r="H24" s="69">
        <f>COUNTIFS('List of Publications'!$A:$A,Charts!H$23,'List of Publications'!$J:$J,Charts!$B24)</f>
        <v>10</v>
      </c>
      <c r="I24" s="69">
        <f>COUNTIFS('List of Publications'!$A:$A,Charts!I$23,'List of Publications'!$J:$J,Charts!$B24)</f>
        <v>8</v>
      </c>
      <c r="J24" s="69">
        <f>COUNTIFS('List of Publications'!$A:$A,Charts!J$23,'List of Publications'!$J:$J,Charts!$B24)</f>
        <v>12</v>
      </c>
      <c r="K24" s="69">
        <f>COUNTIFS('List of Publications'!$A:$A,Charts!K$23,'List of Publications'!$J:$J,Charts!$B24)</f>
        <v>9</v>
      </c>
      <c r="L24" s="69">
        <f>COUNTIFS('List of Publications'!$A:$A,Charts!L$23,'List of Publications'!$J:$J,Charts!$B24)</f>
        <v>11</v>
      </c>
      <c r="M24" s="69">
        <f>COUNTIFS('List of Publications'!$A:$A,Charts!M$23,'List of Publications'!$J:$J,Charts!$B24)</f>
        <v>10</v>
      </c>
      <c r="N24" s="69">
        <f>COUNTIFS('List of Publications'!$A:$A,Charts!N$23,'List of Publications'!$J:$J,Charts!$B24)</f>
        <v>12</v>
      </c>
      <c r="O24" s="69">
        <f>COUNTIFS('List of Publications'!$A:$A,Charts!O$23,'List of Publications'!$J:$J,Charts!$B24)</f>
        <v>14</v>
      </c>
      <c r="P24" s="69">
        <f>COUNTIFS('List of Publications'!$A:$A,Charts!P$23,'List of Publications'!$J:$J,Charts!$B24)</f>
        <v>8</v>
      </c>
      <c r="Q24" s="72">
        <f>SUM(C24:P24)</f>
        <v>110</v>
      </c>
    </row>
    <row r="25" spans="2:17" x14ac:dyDescent="0.35">
      <c r="B25" t="s">
        <v>51</v>
      </c>
      <c r="C25" s="69">
        <f>COUNTIFS('List of Publications'!$A:$A,Charts!C$23,'List of Publications'!$J:$J,Charts!$B25)</f>
        <v>0</v>
      </c>
      <c r="D25" s="69">
        <f>COUNTIFS('List of Publications'!$A:$A,Charts!D$23,'List of Publications'!$J:$J,Charts!$B25)</f>
        <v>0</v>
      </c>
      <c r="E25" s="69">
        <f>COUNTIFS('List of Publications'!$A:$A,Charts!E$23,'List of Publications'!$J:$J,Charts!$B25)</f>
        <v>0</v>
      </c>
      <c r="F25" s="69">
        <f>COUNTIFS('List of Publications'!$A:$A,Charts!F$23,'List of Publications'!$J:$J,Charts!$B25)</f>
        <v>0</v>
      </c>
      <c r="G25" s="69">
        <f>COUNTIFS('List of Publications'!$A:$A,Charts!G$23,'List of Publications'!$J:$J,Charts!$B25)</f>
        <v>0</v>
      </c>
      <c r="H25" s="69">
        <f>COUNTIFS('List of Publications'!$A:$A,Charts!H$23,'List of Publications'!$J:$J,Charts!$B25)</f>
        <v>0</v>
      </c>
      <c r="I25" s="69">
        <f>COUNTIFS('List of Publications'!$A:$A,Charts!I$23,'List of Publications'!$J:$J,Charts!$B25)</f>
        <v>0</v>
      </c>
      <c r="J25" s="69">
        <f>COUNTIFS('List of Publications'!$A:$A,Charts!J$23,'List of Publications'!$J:$J,Charts!$B25)</f>
        <v>0</v>
      </c>
      <c r="K25" s="69">
        <f>COUNTIFS('List of Publications'!$A:$A,Charts!K$23,'List of Publications'!$J:$J,Charts!$B25)</f>
        <v>1</v>
      </c>
      <c r="L25" s="69">
        <f>COUNTIFS('List of Publications'!$A:$A,Charts!L$23,'List of Publications'!$J:$J,Charts!$B25)</f>
        <v>2</v>
      </c>
      <c r="M25" s="69">
        <f>COUNTIFS('List of Publications'!$A:$A,Charts!M$23,'List of Publications'!$J:$J,Charts!$B25)</f>
        <v>2</v>
      </c>
      <c r="N25" s="69">
        <f>COUNTIFS('List of Publications'!$A:$A,Charts!N$23,'List of Publications'!$J:$J,Charts!$B25)</f>
        <v>2</v>
      </c>
      <c r="O25" s="69">
        <f>COUNTIFS('List of Publications'!$A:$A,Charts!O$23,'List of Publications'!$J:$J,Charts!$B25)</f>
        <v>3</v>
      </c>
      <c r="P25" s="69">
        <f>COUNTIFS('List of Publications'!$A:$A,Charts!P$23,'List of Publications'!$J:$J,Charts!$B25)</f>
        <v>1</v>
      </c>
      <c r="Q25" s="72">
        <f t="shared" ref="Q25" si="1">SUM(C25:P25)</f>
        <v>11</v>
      </c>
    </row>
    <row r="26" spans="2:17" x14ac:dyDescent="0.35">
      <c r="B26" t="s">
        <v>41</v>
      </c>
      <c r="C26" s="69">
        <f>COUNTIFS('List of Publications'!$A:$A,Charts!C$23,'List of Publications'!$J:$J,Charts!$B26)</f>
        <v>0</v>
      </c>
      <c r="D26" s="69">
        <f>COUNTIFS('List of Publications'!$A:$A,Charts!D$23,'List of Publications'!$J:$J,Charts!$B26)</f>
        <v>0</v>
      </c>
      <c r="E26" s="69">
        <f>COUNTIFS('List of Publications'!$A:$A,Charts!E$23,'List of Publications'!$J:$J,Charts!$B26)</f>
        <v>0</v>
      </c>
      <c r="F26" s="69">
        <f>COUNTIFS('List of Publications'!$A:$A,Charts!F$23,'List of Publications'!$J:$J,Charts!$B26)</f>
        <v>1</v>
      </c>
      <c r="G26" s="69">
        <f>COUNTIFS('List of Publications'!$A:$A,Charts!G$23,'List of Publications'!$J:$J,Charts!$B26)</f>
        <v>0</v>
      </c>
      <c r="H26" s="69">
        <f>COUNTIFS('List of Publications'!$A:$A,Charts!H$23,'List of Publications'!$J:$J,Charts!$B26)</f>
        <v>1</v>
      </c>
      <c r="I26" s="69">
        <f>COUNTIFS('List of Publications'!$A:$A,Charts!I$23,'List of Publications'!$J:$J,Charts!$B26)</f>
        <v>3</v>
      </c>
      <c r="J26" s="69">
        <f>COUNTIFS('List of Publications'!$A:$A,Charts!J$23,'List of Publications'!$J:$J,Charts!$B26)</f>
        <v>3</v>
      </c>
      <c r="K26" s="69">
        <f>COUNTIFS('List of Publications'!$A:$A,Charts!K$23,'List of Publications'!$J:$J,Charts!$B26)</f>
        <v>3</v>
      </c>
      <c r="L26" s="69">
        <f>COUNTIFS('List of Publications'!$A:$A,Charts!L$23,'List of Publications'!$J:$J,Charts!$B26)</f>
        <v>1</v>
      </c>
      <c r="M26" s="69">
        <f>COUNTIFS('List of Publications'!$A:$A,Charts!M$23,'List of Publications'!$J:$J,Charts!$B26)</f>
        <v>0</v>
      </c>
      <c r="N26" s="69">
        <f>COUNTIFS('List of Publications'!$A:$A,Charts!N$23,'List of Publications'!$J:$J,Charts!$B26)</f>
        <v>1</v>
      </c>
      <c r="O26" s="69">
        <f>COUNTIFS('List of Publications'!$A:$A,Charts!O$23,'List of Publications'!$J:$J,Charts!$B26)</f>
        <v>1</v>
      </c>
      <c r="P26" s="69">
        <f>COUNTIFS('List of Publications'!$A:$A,Charts!P$23,'List of Publications'!$J:$J,Charts!$B26)</f>
        <v>0</v>
      </c>
      <c r="Q26" s="72">
        <f t="shared" ref="Q26:Q29" si="2">SUM(C26:P26)</f>
        <v>14</v>
      </c>
    </row>
    <row r="27" spans="2:17" x14ac:dyDescent="0.35">
      <c r="B27" t="s">
        <v>111</v>
      </c>
      <c r="C27" s="69">
        <f>COUNTIFS('List of Publications'!$A:$A,Charts!C$23,'List of Publications'!$J:$J,Charts!$B27)</f>
        <v>0</v>
      </c>
      <c r="D27" s="69">
        <f>COUNTIFS('List of Publications'!$A:$A,Charts!D$23,'List of Publications'!$J:$J,Charts!$B27)</f>
        <v>0</v>
      </c>
      <c r="E27" s="69">
        <f>COUNTIFS('List of Publications'!$A:$A,Charts!E$23,'List of Publications'!$J:$J,Charts!$B27)</f>
        <v>0</v>
      </c>
      <c r="F27" s="69">
        <f>COUNTIFS('List of Publications'!$A:$A,Charts!F$23,'List of Publications'!$J:$J,Charts!$B27)</f>
        <v>2</v>
      </c>
      <c r="G27" s="69">
        <f>COUNTIFS('List of Publications'!$A:$A,Charts!G$23,'List of Publications'!$J:$J,Charts!$B27)</f>
        <v>5</v>
      </c>
      <c r="H27" s="69">
        <f>COUNTIFS('List of Publications'!$A:$A,Charts!H$23,'List of Publications'!$J:$J,Charts!$B27)</f>
        <v>0</v>
      </c>
      <c r="I27" s="69">
        <f>COUNTIFS('List of Publications'!$A:$A,Charts!I$23,'List of Publications'!$J:$J,Charts!$B27)</f>
        <v>0</v>
      </c>
      <c r="J27" s="69">
        <f>COUNTIFS('List of Publications'!$A:$A,Charts!J$23,'List of Publications'!$J:$J,Charts!$B27)</f>
        <v>2</v>
      </c>
      <c r="K27" s="69">
        <f>COUNTIFS('List of Publications'!$A:$A,Charts!K$23,'List of Publications'!$J:$J,Charts!$B27)</f>
        <v>1</v>
      </c>
      <c r="L27" s="69">
        <f>COUNTIFS('List of Publications'!$A:$A,Charts!L$23,'List of Publications'!$J:$J,Charts!$B27)</f>
        <v>3</v>
      </c>
      <c r="M27" s="69">
        <f>COUNTIFS('List of Publications'!$A:$A,Charts!M$23,'List of Publications'!$J:$J,Charts!$B27)</f>
        <v>5</v>
      </c>
      <c r="N27" s="69">
        <f>COUNTIFS('List of Publications'!$A:$A,Charts!N$23,'List of Publications'!$J:$J,Charts!$B27)</f>
        <v>1</v>
      </c>
      <c r="O27" s="69">
        <f>COUNTIFS('List of Publications'!$A:$A,Charts!O$23,'List of Publications'!$J:$J,Charts!$B27)</f>
        <v>0</v>
      </c>
      <c r="P27" s="69">
        <f>COUNTIFS('List of Publications'!$A:$A,Charts!P$23,'List of Publications'!$J:$J,Charts!$B27)</f>
        <v>0</v>
      </c>
      <c r="Q27" s="72">
        <f t="shared" si="2"/>
        <v>19</v>
      </c>
    </row>
    <row r="28" spans="2:17" x14ac:dyDescent="0.35">
      <c r="B28" t="s">
        <v>185</v>
      </c>
      <c r="C28" s="69">
        <f>COUNTIFS('List of Publications'!$A:$A,Charts!C$23,'List of Publications'!$J:$J,Charts!$B28)</f>
        <v>0</v>
      </c>
      <c r="D28" s="69">
        <f>COUNTIFS('List of Publications'!$A:$A,Charts!D$23,'List of Publications'!$J:$J,Charts!$B28)</f>
        <v>0</v>
      </c>
      <c r="E28" s="69">
        <f>COUNTIFS('List of Publications'!$A:$A,Charts!E$23,'List of Publications'!$J:$J,Charts!$B28)</f>
        <v>0</v>
      </c>
      <c r="F28" s="69">
        <f>COUNTIFS('List of Publications'!$A:$A,Charts!F$23,'List of Publications'!$J:$J,Charts!$B28)</f>
        <v>0</v>
      </c>
      <c r="G28" s="69">
        <f>COUNTIFS('List of Publications'!$A:$A,Charts!G$23,'List of Publications'!$J:$J,Charts!$B28)</f>
        <v>0</v>
      </c>
      <c r="H28" s="69">
        <f>COUNTIFS('List of Publications'!$A:$A,Charts!H$23,'List of Publications'!$J:$J,Charts!$B28)</f>
        <v>0</v>
      </c>
      <c r="I28" s="69">
        <f>COUNTIFS('List of Publications'!$A:$A,Charts!I$23,'List of Publications'!$J:$J,Charts!$B28)</f>
        <v>4</v>
      </c>
      <c r="J28" s="69">
        <f>COUNTIFS('List of Publications'!$A:$A,Charts!J$23,'List of Publications'!$J:$J,Charts!$B28)</f>
        <v>0</v>
      </c>
      <c r="K28" s="69">
        <f>COUNTIFS('List of Publications'!$A:$A,Charts!K$23,'List of Publications'!$J:$J,Charts!$B28)</f>
        <v>0</v>
      </c>
      <c r="L28" s="69">
        <f>COUNTIFS('List of Publications'!$A:$A,Charts!L$23,'List of Publications'!$J:$J,Charts!$B28)</f>
        <v>3</v>
      </c>
      <c r="M28" s="69">
        <f>COUNTIFS('List of Publications'!$A:$A,Charts!M$23,'List of Publications'!$J:$J,Charts!$B28)</f>
        <v>0</v>
      </c>
      <c r="N28" s="69">
        <f>COUNTIFS('List of Publications'!$A:$A,Charts!N$23,'List of Publications'!$J:$J,Charts!$B28)</f>
        <v>0</v>
      </c>
      <c r="O28" s="69">
        <f>COUNTIFS('List of Publications'!$A:$A,Charts!O$23,'List of Publications'!$J:$J,Charts!$B28)</f>
        <v>0</v>
      </c>
      <c r="P28" s="69">
        <f>COUNTIFS('List of Publications'!$A:$A,Charts!P$23,'List of Publications'!$J:$J,Charts!$B28)</f>
        <v>0</v>
      </c>
      <c r="Q28" s="72">
        <f t="shared" si="2"/>
        <v>7</v>
      </c>
    </row>
    <row r="29" spans="2:17" ht="15" thickBot="1" x14ac:dyDescent="0.4">
      <c r="B29" s="55" t="s">
        <v>142</v>
      </c>
      <c r="C29" s="71">
        <f>COUNTIFS('List of Publications'!$A:$A,Charts!C$23,'List of Publications'!$J:$J,Charts!$B29)</f>
        <v>5</v>
      </c>
      <c r="D29" s="71">
        <f>COUNTIFS('List of Publications'!$A:$A,Charts!D$23,'List of Publications'!$J:$J,Charts!$B29)</f>
        <v>0</v>
      </c>
      <c r="E29" s="71">
        <f>COUNTIFS('List of Publications'!$A:$A,Charts!E$23,'List of Publications'!$J:$J,Charts!$B29)</f>
        <v>0</v>
      </c>
      <c r="F29" s="71">
        <f>COUNTIFS('List of Publications'!$A:$A,Charts!F$23,'List of Publications'!$J:$J,Charts!$B29)</f>
        <v>0</v>
      </c>
      <c r="G29" s="71">
        <f>COUNTIFS('List of Publications'!$A:$A,Charts!G$23,'List of Publications'!$J:$J,Charts!$B29)</f>
        <v>2</v>
      </c>
      <c r="H29" s="71">
        <f>COUNTIFS('List of Publications'!$A:$A,Charts!H$23,'List of Publications'!$J:$J,Charts!$B29)</f>
        <v>1</v>
      </c>
      <c r="I29" s="71">
        <f>COUNTIFS('List of Publications'!$A:$A,Charts!I$23,'List of Publications'!$J:$J,Charts!$B29)</f>
        <v>0</v>
      </c>
      <c r="J29" s="71">
        <f>COUNTIFS('List of Publications'!$A:$A,Charts!J$23,'List of Publications'!$J:$J,Charts!$B29)</f>
        <v>0</v>
      </c>
      <c r="K29" s="71">
        <f>COUNTIFS('List of Publications'!$A:$A,Charts!K$23,'List of Publications'!$J:$J,Charts!$B29)</f>
        <v>0</v>
      </c>
      <c r="L29" s="71">
        <f>COUNTIFS('List of Publications'!$A:$A,Charts!L$23,'List of Publications'!$J:$J,Charts!$B29)</f>
        <v>1</v>
      </c>
      <c r="M29" s="71">
        <f>COUNTIFS('List of Publications'!$A:$A,Charts!M$23,'List of Publications'!$J:$J,Charts!$B29)</f>
        <v>4</v>
      </c>
      <c r="N29" s="71">
        <f>COUNTIFS('List of Publications'!$A:$A,Charts!N$23,'List of Publications'!$J:$J,Charts!$B29)</f>
        <v>3</v>
      </c>
      <c r="O29" s="71">
        <f>COUNTIFS('List of Publications'!$A:$A,Charts!O$23,'List of Publications'!$J:$J,Charts!$B29)</f>
        <v>2</v>
      </c>
      <c r="P29" s="71">
        <f>COUNTIFS('List of Publications'!$A:$A,Charts!P$23,'List of Publications'!$J:$J,Charts!$B29)</f>
        <v>3</v>
      </c>
      <c r="Q29" s="73">
        <f t="shared" si="2"/>
        <v>21</v>
      </c>
    </row>
    <row r="30" spans="2:17" x14ac:dyDescent="0.35">
      <c r="C30"/>
    </row>
    <row r="31" spans="2:17" x14ac:dyDescent="0.35">
      <c r="C31"/>
    </row>
    <row r="32" spans="2:17" x14ac:dyDescent="0.35">
      <c r="C32"/>
    </row>
    <row r="33" spans="2:17" x14ac:dyDescent="0.35">
      <c r="C33"/>
    </row>
    <row r="34" spans="2:17" x14ac:dyDescent="0.35">
      <c r="C34"/>
    </row>
    <row r="35" spans="2:17" x14ac:dyDescent="0.35">
      <c r="C35"/>
    </row>
    <row r="36" spans="2:17" x14ac:dyDescent="0.35">
      <c r="C36"/>
    </row>
    <row r="37" spans="2:17" x14ac:dyDescent="0.35">
      <c r="C37"/>
    </row>
    <row r="38" spans="2:17" x14ac:dyDescent="0.35">
      <c r="C38"/>
    </row>
    <row r="39" spans="2:17" ht="15" thickBot="1" x14ac:dyDescent="0.4">
      <c r="B39" s="54"/>
      <c r="C39" s="70">
        <v>2013</v>
      </c>
      <c r="D39" s="70">
        <v>2014</v>
      </c>
      <c r="E39" s="70">
        <v>2015</v>
      </c>
      <c r="F39" s="70">
        <v>2016</v>
      </c>
      <c r="G39" s="70">
        <v>2017</v>
      </c>
      <c r="H39" s="70">
        <v>2018</v>
      </c>
      <c r="I39" s="70">
        <v>2019</v>
      </c>
      <c r="J39" s="70">
        <v>2020</v>
      </c>
      <c r="K39" s="70">
        <v>2021</v>
      </c>
      <c r="L39" s="70">
        <v>2022</v>
      </c>
      <c r="M39" s="70">
        <v>2023</v>
      </c>
      <c r="N39" s="70">
        <v>2024</v>
      </c>
      <c r="O39" s="70">
        <v>2025</v>
      </c>
      <c r="P39" s="70">
        <v>2026</v>
      </c>
      <c r="Q39" s="70" t="s">
        <v>423</v>
      </c>
    </row>
    <row r="40" spans="2:17" x14ac:dyDescent="0.35">
      <c r="B40" t="s">
        <v>531</v>
      </c>
      <c r="C40" s="69">
        <f>COUNTIFS('List of Publications'!$A:$A,C$39,'List of Publications'!$H:$H,Charts!$B40)</f>
        <v>0</v>
      </c>
      <c r="D40" s="69">
        <f>COUNTIFS('List of Publications'!$A:$A,D$39,'List of Publications'!$H:$H,Charts!$B40)</f>
        <v>0</v>
      </c>
      <c r="E40" s="69">
        <f>COUNTIFS('List of Publications'!$A:$A,E$39,'List of Publications'!$H:$H,Charts!$B40)</f>
        <v>0</v>
      </c>
      <c r="F40" s="69">
        <f>COUNTIFS('List of Publications'!$A:$A,F$39,'List of Publications'!$H:$H,Charts!$B40)</f>
        <v>0</v>
      </c>
      <c r="G40" s="69">
        <f>COUNTIFS('List of Publications'!$A:$A,G$39,'List of Publications'!$H:$H,Charts!$B40)</f>
        <v>2</v>
      </c>
      <c r="H40" s="69">
        <f>COUNTIFS('List of Publications'!$A:$A,H$39,'List of Publications'!$H:$H,Charts!$B40)</f>
        <v>0</v>
      </c>
      <c r="I40" s="69">
        <f>COUNTIFS('List of Publications'!$A:$A,I$39,'List of Publications'!$H:$H,Charts!$B40)</f>
        <v>0</v>
      </c>
      <c r="J40" s="69">
        <f>COUNTIFS('List of Publications'!$A:$A,J$39,'List of Publications'!$H:$H,Charts!$B40)</f>
        <v>1</v>
      </c>
      <c r="K40" s="69">
        <f>COUNTIFS('List of Publications'!$A:$A,K$39,'List of Publications'!$H:$H,Charts!$B40)</f>
        <v>0</v>
      </c>
      <c r="L40" s="69">
        <f>COUNTIFS('List of Publications'!$A:$A,L$39,'List of Publications'!$H:$H,Charts!$B40)</f>
        <v>6</v>
      </c>
      <c r="M40" s="69">
        <f>COUNTIFS('List of Publications'!$A:$A,M$39,'List of Publications'!$H:$H,Charts!$B40)</f>
        <v>4</v>
      </c>
      <c r="N40" s="69">
        <f>COUNTIFS('List of Publications'!$A:$A,N$39,'List of Publications'!$H:$H,Charts!$B40)</f>
        <v>7</v>
      </c>
      <c r="O40" s="69">
        <f>COUNTIFS('List of Publications'!$A:$A,O$39,'List of Publications'!$H:$H,Charts!$B40)</f>
        <v>6</v>
      </c>
      <c r="P40" s="69">
        <f>COUNTIFS('List of Publications'!$A:$A,P$39,'List of Publications'!$H:$H,Charts!$B40)</f>
        <v>5</v>
      </c>
      <c r="Q40" s="72">
        <f>SUM(C40:P40)</f>
        <v>31</v>
      </c>
    </row>
    <row r="41" spans="2:17" x14ac:dyDescent="0.35">
      <c r="B41" t="s">
        <v>530</v>
      </c>
      <c r="C41" s="69">
        <f>COUNTIFS('List of Publications'!$A:$A,C$39,'List of Publications'!$H:$H,Charts!$B41)</f>
        <v>0</v>
      </c>
      <c r="D41" s="69">
        <f>COUNTIFS('List of Publications'!$A:$A,D$39,'List of Publications'!$H:$H,Charts!$B41)</f>
        <v>0</v>
      </c>
      <c r="E41" s="69">
        <f>COUNTIFS('List of Publications'!$A:$A,E$39,'List of Publications'!$H:$H,Charts!$B41)</f>
        <v>0</v>
      </c>
      <c r="F41" s="69">
        <f>COUNTIFS('List of Publications'!$A:$A,F$39,'List of Publications'!$H:$H,Charts!$B41)</f>
        <v>0</v>
      </c>
      <c r="G41" s="69">
        <f>COUNTIFS('List of Publications'!$A:$A,G$39,'List of Publications'!$H:$H,Charts!$B41)</f>
        <v>0</v>
      </c>
      <c r="H41" s="69">
        <f>COUNTIFS('List of Publications'!$A:$A,H$39,'List of Publications'!$H:$H,Charts!$B41)</f>
        <v>0</v>
      </c>
      <c r="I41" s="69">
        <f>COUNTIFS('List of Publications'!$A:$A,I$39,'List of Publications'!$H:$H,Charts!$B41)</f>
        <v>0</v>
      </c>
      <c r="J41" s="69">
        <f>COUNTIFS('List of Publications'!$A:$A,J$39,'List of Publications'!$H:$H,Charts!$B41)</f>
        <v>11</v>
      </c>
      <c r="K41" s="69">
        <f>COUNTIFS('List of Publications'!$A:$A,K$39,'List of Publications'!$H:$H,Charts!$B41)</f>
        <v>5</v>
      </c>
      <c r="L41" s="69">
        <f>COUNTIFS('List of Publications'!$A:$A,L$39,'List of Publications'!$H:$H,Charts!$B41)</f>
        <v>1</v>
      </c>
      <c r="M41" s="69">
        <f>COUNTIFS('List of Publications'!$A:$A,M$39,'List of Publications'!$H:$H,Charts!$B41)</f>
        <v>0</v>
      </c>
      <c r="N41" s="69">
        <f>COUNTIFS('List of Publications'!$A:$A,N$39,'List of Publications'!$H:$H,Charts!$B41)</f>
        <v>0</v>
      </c>
      <c r="O41" s="69">
        <f>COUNTIFS('List of Publications'!$A:$A,O$39,'List of Publications'!$H:$H,Charts!$B41)</f>
        <v>0</v>
      </c>
      <c r="P41" s="69">
        <f>COUNTIFS('List of Publications'!$A:$A,P$39,'List of Publications'!$H:$H,Charts!$B41)</f>
        <v>0</v>
      </c>
      <c r="Q41" s="72">
        <f t="shared" ref="Q41:Q47" si="3">SUM(C41:P41)</f>
        <v>17</v>
      </c>
    </row>
    <row r="42" spans="2:17" x14ac:dyDescent="0.35">
      <c r="B42" t="s">
        <v>533</v>
      </c>
      <c r="C42" s="69">
        <f>COUNTIFS('List of Publications'!$A:$A,C$39,'List of Publications'!$H:$H,Charts!$B42)</f>
        <v>0</v>
      </c>
      <c r="D42" s="69">
        <f>COUNTIFS('List of Publications'!$A:$A,D$39,'List of Publications'!$H:$H,Charts!$B42)</f>
        <v>0</v>
      </c>
      <c r="E42" s="69">
        <f>COUNTIFS('List of Publications'!$A:$A,E$39,'List of Publications'!$H:$H,Charts!$B42)</f>
        <v>1</v>
      </c>
      <c r="F42" s="69">
        <f>COUNTIFS('List of Publications'!$A:$A,F$39,'List of Publications'!$H:$H,Charts!$B42)</f>
        <v>2</v>
      </c>
      <c r="G42" s="69">
        <f>COUNTIFS('List of Publications'!$A:$A,G$39,'List of Publications'!$H:$H,Charts!$B42)</f>
        <v>5</v>
      </c>
      <c r="H42" s="69">
        <f>COUNTIFS('List of Publications'!$A:$A,H$39,'List of Publications'!$H:$H,Charts!$B42)</f>
        <v>3</v>
      </c>
      <c r="I42" s="69">
        <f>COUNTIFS('List of Publications'!$A:$A,I$39,'List of Publications'!$H:$H,Charts!$B42)</f>
        <v>7</v>
      </c>
      <c r="J42" s="69">
        <f>COUNTIFS('List of Publications'!$A:$A,J$39,'List of Publications'!$H:$H,Charts!$B42)</f>
        <v>1</v>
      </c>
      <c r="K42" s="69">
        <f>COUNTIFS('List of Publications'!$A:$A,K$39,'List of Publications'!$H:$H,Charts!$B42)</f>
        <v>1</v>
      </c>
      <c r="L42" s="69">
        <f>COUNTIFS('List of Publications'!$A:$A,L$39,'List of Publications'!$H:$H,Charts!$B42)</f>
        <v>2</v>
      </c>
      <c r="M42" s="69">
        <f>COUNTIFS('List of Publications'!$A:$A,M$39,'List of Publications'!$H:$H,Charts!$B42)</f>
        <v>4</v>
      </c>
      <c r="N42" s="69">
        <f>COUNTIFS('List of Publications'!$A:$A,N$39,'List of Publications'!$H:$H,Charts!$B42)</f>
        <v>1</v>
      </c>
      <c r="O42" s="69">
        <f>COUNTIFS('List of Publications'!$A:$A,O$39,'List of Publications'!$H:$H,Charts!$B42)</f>
        <v>0</v>
      </c>
      <c r="P42" s="69">
        <f>COUNTIFS('List of Publications'!$A:$A,P$39,'List of Publications'!$H:$H,Charts!$B42)</f>
        <v>0</v>
      </c>
      <c r="Q42" s="72">
        <f t="shared" si="3"/>
        <v>27</v>
      </c>
    </row>
    <row r="43" spans="2:17" x14ac:dyDescent="0.35">
      <c r="B43" t="s">
        <v>532</v>
      </c>
      <c r="C43" s="69">
        <f>COUNTIFS('List of Publications'!$A:$A,C$39,'List of Publications'!$H:$H,Charts!$B43)</f>
        <v>1</v>
      </c>
      <c r="D43" s="69">
        <f>COUNTIFS('List of Publications'!$A:$A,D$39,'List of Publications'!$H:$H,Charts!$B43)</f>
        <v>0</v>
      </c>
      <c r="E43" s="69">
        <f>COUNTIFS('List of Publications'!$A:$A,E$39,'List of Publications'!$H:$H,Charts!$B43)</f>
        <v>0</v>
      </c>
      <c r="F43" s="69">
        <f>COUNTIFS('List of Publications'!$A:$A,F$39,'List of Publications'!$H:$H,Charts!$B43)</f>
        <v>1</v>
      </c>
      <c r="G43" s="69">
        <f>COUNTIFS('List of Publications'!$A:$A,G$39,'List of Publications'!$H:$H,Charts!$B43)</f>
        <v>1</v>
      </c>
      <c r="H43" s="69">
        <f>COUNTIFS('List of Publications'!$A:$A,H$39,'List of Publications'!$H:$H,Charts!$B43)</f>
        <v>0</v>
      </c>
      <c r="I43" s="69">
        <f>COUNTIFS('List of Publications'!$A:$A,I$39,'List of Publications'!$H:$H,Charts!$B43)</f>
        <v>0</v>
      </c>
      <c r="J43" s="69">
        <f>COUNTIFS('List of Publications'!$A:$A,J$39,'List of Publications'!$H:$H,Charts!$B43)</f>
        <v>0</v>
      </c>
      <c r="K43" s="69">
        <f>COUNTIFS('List of Publications'!$A:$A,K$39,'List of Publications'!$H:$H,Charts!$B43)</f>
        <v>0</v>
      </c>
      <c r="L43" s="69">
        <f>COUNTIFS('List of Publications'!$A:$A,L$39,'List of Publications'!$H:$H,Charts!$B43)</f>
        <v>0</v>
      </c>
      <c r="M43" s="69">
        <f>COUNTIFS('List of Publications'!$A:$A,M$39,'List of Publications'!$H:$H,Charts!$B43)</f>
        <v>0</v>
      </c>
      <c r="N43" s="69">
        <f>COUNTIFS('List of Publications'!$A:$A,N$39,'List of Publications'!$H:$H,Charts!$B43)</f>
        <v>0</v>
      </c>
      <c r="O43" s="69">
        <f>COUNTIFS('List of Publications'!$A:$A,O$39,'List of Publications'!$H:$H,Charts!$B43)</f>
        <v>0</v>
      </c>
      <c r="P43" s="69">
        <f>COUNTIFS('List of Publications'!$A:$A,P$39,'List of Publications'!$H:$H,Charts!$B43)</f>
        <v>0</v>
      </c>
      <c r="Q43" s="72">
        <f t="shared" si="3"/>
        <v>3</v>
      </c>
    </row>
    <row r="44" spans="2:17" x14ac:dyDescent="0.35">
      <c r="B44" t="s">
        <v>409</v>
      </c>
      <c r="C44" s="69">
        <f>COUNTIFS('List of Publications'!$A:$A,C$39,'List of Publications'!$H:$H,Charts!$B44)</f>
        <v>1</v>
      </c>
      <c r="D44" s="69">
        <f>COUNTIFS('List of Publications'!$A:$A,D$39,'List of Publications'!$H:$H,Charts!$B44)</f>
        <v>0</v>
      </c>
      <c r="E44" s="69">
        <f>COUNTIFS('List of Publications'!$A:$A,E$39,'List of Publications'!$H:$H,Charts!$B44)</f>
        <v>0</v>
      </c>
      <c r="F44" s="69">
        <f>COUNTIFS('List of Publications'!$A:$A,F$39,'List of Publications'!$H:$H,Charts!$B44)</f>
        <v>0</v>
      </c>
      <c r="G44" s="69">
        <f>COUNTIFS('List of Publications'!$A:$A,G$39,'List of Publications'!$H:$H,Charts!$B44)</f>
        <v>0</v>
      </c>
      <c r="H44" s="69">
        <f>COUNTIFS('List of Publications'!$A:$A,H$39,'List of Publications'!$H:$H,Charts!$B44)</f>
        <v>0</v>
      </c>
      <c r="I44" s="69">
        <f>COUNTIFS('List of Publications'!$A:$A,I$39,'List of Publications'!$H:$H,Charts!$B44)</f>
        <v>0</v>
      </c>
      <c r="J44" s="69">
        <f>COUNTIFS('List of Publications'!$A:$A,J$39,'List of Publications'!$H:$H,Charts!$B44)</f>
        <v>0</v>
      </c>
      <c r="K44" s="69">
        <f>COUNTIFS('List of Publications'!$A:$A,K$39,'List of Publications'!$H:$H,Charts!$B44)</f>
        <v>0</v>
      </c>
      <c r="L44" s="69">
        <f>COUNTIFS('List of Publications'!$A:$A,L$39,'List of Publications'!$H:$H,Charts!$B44)</f>
        <v>0</v>
      </c>
      <c r="M44" s="69">
        <f>COUNTIFS('List of Publications'!$A:$A,M$39,'List of Publications'!$H:$H,Charts!$B44)</f>
        <v>0</v>
      </c>
      <c r="N44" s="69">
        <f>COUNTIFS('List of Publications'!$A:$A,N$39,'List of Publications'!$H:$H,Charts!$B44)</f>
        <v>0</v>
      </c>
      <c r="O44" s="69">
        <f>COUNTIFS('List of Publications'!$A:$A,O$39,'List of Publications'!$H:$H,Charts!$B44)</f>
        <v>0</v>
      </c>
      <c r="P44" s="69">
        <f>COUNTIFS('List of Publications'!$A:$A,P$39,'List of Publications'!$H:$H,Charts!$B44)</f>
        <v>0</v>
      </c>
      <c r="Q44" s="72">
        <f t="shared" si="3"/>
        <v>1</v>
      </c>
    </row>
    <row r="45" spans="2:17" x14ac:dyDescent="0.35">
      <c r="B45" t="s">
        <v>528</v>
      </c>
      <c r="C45" s="69">
        <f>COUNTIFS('List of Publications'!$A:$A,C$39,'List of Publications'!$H:$H,Charts!$B45)</f>
        <v>3</v>
      </c>
      <c r="D45" s="69">
        <f>COUNTIFS('List of Publications'!$A:$A,D$39,'List of Publications'!$H:$H,Charts!$B45)</f>
        <v>0</v>
      </c>
      <c r="E45" s="69">
        <f>COUNTIFS('List of Publications'!$A:$A,E$39,'List of Publications'!$H:$H,Charts!$B45)</f>
        <v>0</v>
      </c>
      <c r="F45" s="69">
        <f>COUNTIFS('List of Publications'!$A:$A,F$39,'List of Publications'!$H:$H,Charts!$B45)</f>
        <v>9</v>
      </c>
      <c r="G45" s="69">
        <f>COUNTIFS('List of Publications'!$A:$A,G$39,'List of Publications'!$H:$H,Charts!$B45)</f>
        <v>5</v>
      </c>
      <c r="H45" s="69">
        <f>COUNTIFS('List of Publications'!$A:$A,H$39,'List of Publications'!$H:$H,Charts!$B45)</f>
        <v>8</v>
      </c>
      <c r="I45" s="69">
        <f>COUNTIFS('List of Publications'!$A:$A,I$39,'List of Publications'!$H:$H,Charts!$B45)</f>
        <v>8</v>
      </c>
      <c r="J45" s="69">
        <f>COUNTIFS('List of Publications'!$A:$A,J$39,'List of Publications'!$H:$H,Charts!$B45)</f>
        <v>4</v>
      </c>
      <c r="K45" s="69">
        <f>COUNTIFS('List of Publications'!$A:$A,K$39,'List of Publications'!$H:$H,Charts!$B45)</f>
        <v>5</v>
      </c>
      <c r="L45" s="69">
        <f>COUNTIFS('List of Publications'!$A:$A,L$39,'List of Publications'!$H:$H,Charts!$B45)</f>
        <v>5</v>
      </c>
      <c r="M45" s="69">
        <f>COUNTIFS('List of Publications'!$A:$A,M$39,'List of Publications'!$H:$H,Charts!$B45)</f>
        <v>7</v>
      </c>
      <c r="N45" s="69">
        <f>COUNTIFS('List of Publications'!$A:$A,N$39,'List of Publications'!$H:$H,Charts!$B45)</f>
        <v>5</v>
      </c>
      <c r="O45" s="69">
        <f>COUNTIFS('List of Publications'!$A:$A,O$39,'List of Publications'!$H:$H,Charts!$B45)</f>
        <v>7</v>
      </c>
      <c r="P45" s="69">
        <f>COUNTIFS('List of Publications'!$A:$A,P$39,'List of Publications'!$H:$H,Charts!$B45)</f>
        <v>5</v>
      </c>
      <c r="Q45" s="72">
        <f t="shared" si="3"/>
        <v>71</v>
      </c>
    </row>
    <row r="46" spans="2:17" x14ac:dyDescent="0.35">
      <c r="B46" t="s">
        <v>534</v>
      </c>
      <c r="C46" s="69">
        <f>COUNTIFS('List of Publications'!$A:$A,C$39,'List of Publications'!$H:$H,Charts!$B46)</f>
        <v>0</v>
      </c>
      <c r="D46" s="69">
        <f>COUNTIFS('List of Publications'!$A:$A,D$39,'List of Publications'!$H:$H,Charts!$B46)</f>
        <v>0</v>
      </c>
      <c r="E46" s="69">
        <f>COUNTIFS('List of Publications'!$A:$A,E$39,'List of Publications'!$H:$H,Charts!$B46)</f>
        <v>0</v>
      </c>
      <c r="F46" s="69">
        <f>COUNTIFS('List of Publications'!$A:$A,F$39,'List of Publications'!$H:$H,Charts!$B46)</f>
        <v>0</v>
      </c>
      <c r="G46" s="69">
        <f>COUNTIFS('List of Publications'!$A:$A,G$39,'List of Publications'!$H:$H,Charts!$B46)</f>
        <v>0</v>
      </c>
      <c r="H46" s="69">
        <f>COUNTIFS('List of Publications'!$A:$A,H$39,'List of Publications'!$H:$H,Charts!$B46)</f>
        <v>0</v>
      </c>
      <c r="I46" s="69">
        <f>COUNTIFS('List of Publications'!$A:$A,I$39,'List of Publications'!$H:$H,Charts!$B46)</f>
        <v>0</v>
      </c>
      <c r="J46" s="69">
        <f>COUNTIFS('List of Publications'!$A:$A,J$39,'List of Publications'!$H:$H,Charts!$B46)</f>
        <v>0</v>
      </c>
      <c r="K46" s="69">
        <f>COUNTIFS('List of Publications'!$A:$A,K$39,'List of Publications'!$H:$H,Charts!$B46)</f>
        <v>1</v>
      </c>
      <c r="L46" s="69">
        <f>COUNTIFS('List of Publications'!$A:$A,L$39,'List of Publications'!$H:$H,Charts!$B46)</f>
        <v>2</v>
      </c>
      <c r="M46" s="69">
        <f>COUNTIFS('List of Publications'!$A:$A,M$39,'List of Publications'!$H:$H,Charts!$B46)</f>
        <v>2</v>
      </c>
      <c r="N46" s="69">
        <f>COUNTIFS('List of Publications'!$A:$A,N$39,'List of Publications'!$H:$H,Charts!$B46)</f>
        <v>2</v>
      </c>
      <c r="O46" s="69">
        <f>COUNTIFS('List of Publications'!$A:$A,O$39,'List of Publications'!$H:$H,Charts!$B46)</f>
        <v>3</v>
      </c>
      <c r="P46" s="69">
        <f>COUNTIFS('List of Publications'!$A:$A,P$39,'List of Publications'!$H:$H,Charts!$B46)</f>
        <v>1</v>
      </c>
      <c r="Q46" s="72">
        <f t="shared" si="3"/>
        <v>11</v>
      </c>
    </row>
    <row r="47" spans="2:17" ht="15" thickBot="1" x14ac:dyDescent="0.4">
      <c r="B47" s="55" t="s">
        <v>529</v>
      </c>
      <c r="C47" s="71">
        <f>COUNTIFS('List of Publications'!$A:$A,C$39,'List of Publications'!$H:$H,Charts!$B47)</f>
        <v>0</v>
      </c>
      <c r="D47" s="71">
        <f>COUNTIFS('List of Publications'!$A:$A,D$39,'List of Publications'!$H:$H,Charts!$B47)</f>
        <v>0</v>
      </c>
      <c r="E47" s="71">
        <f>COUNTIFS('List of Publications'!$A:$A,E$39,'List of Publications'!$H:$H,Charts!$B47)</f>
        <v>0</v>
      </c>
      <c r="F47" s="71">
        <f>COUNTIFS('List of Publications'!$A:$A,F$39,'List of Publications'!$H:$H,Charts!$B47)</f>
        <v>0</v>
      </c>
      <c r="G47" s="71">
        <f>COUNTIFS('List of Publications'!$A:$A,G$39,'List of Publications'!$H:$H,Charts!$B47)</f>
        <v>0</v>
      </c>
      <c r="H47" s="71">
        <f>COUNTIFS('List of Publications'!$A:$A,H$39,'List of Publications'!$H:$H,Charts!$B47)</f>
        <v>1</v>
      </c>
      <c r="I47" s="71">
        <f>COUNTIFS('List of Publications'!$A:$A,I$39,'List of Publications'!$H:$H,Charts!$B47)</f>
        <v>0</v>
      </c>
      <c r="J47" s="71">
        <f>COUNTIFS('List of Publications'!$A:$A,J$39,'List of Publications'!$H:$H,Charts!$B47)</f>
        <v>0</v>
      </c>
      <c r="K47" s="71">
        <f>COUNTIFS('List of Publications'!$A:$A,K$39,'List of Publications'!$H:$H,Charts!$B47)</f>
        <v>2</v>
      </c>
      <c r="L47" s="71">
        <f>COUNTIFS('List of Publications'!$A:$A,L$39,'List of Publications'!$H:$H,Charts!$B47)</f>
        <v>5</v>
      </c>
      <c r="M47" s="71">
        <f>COUNTIFS('List of Publications'!$A:$A,M$39,'List of Publications'!$H:$H,Charts!$B47)</f>
        <v>4</v>
      </c>
      <c r="N47" s="71">
        <f>COUNTIFS('List of Publications'!$A:$A,N$39,'List of Publications'!$H:$H,Charts!$B47)</f>
        <v>4</v>
      </c>
      <c r="O47" s="71">
        <f>COUNTIFS('List of Publications'!$A:$A,O$39,'List of Publications'!$H:$H,Charts!$B47)</f>
        <v>4</v>
      </c>
      <c r="P47" s="71">
        <f>COUNTIFS('List of Publications'!$A:$A,P$39,'List of Publications'!$H:$H,Charts!$B47)</f>
        <v>1</v>
      </c>
      <c r="Q47" s="73">
        <f t="shared" si="3"/>
        <v>21</v>
      </c>
    </row>
    <row r="48" spans="2:17" x14ac:dyDescent="0.35"/>
    <row r="49" x14ac:dyDescent="0.35"/>
    <row r="50" x14ac:dyDescent="0.35"/>
    <row r="51" x14ac:dyDescent="0.35"/>
    <row r="52" x14ac:dyDescent="0.35"/>
    <row r="53" x14ac:dyDescent="0.35"/>
    <row r="54" x14ac:dyDescent="0.35"/>
    <row r="55" x14ac:dyDescent="0.35"/>
  </sheetData>
  <sortState xmlns:xlrd2="http://schemas.microsoft.com/office/spreadsheetml/2017/richdata2" ref="B40:B47">
    <sortCondition ref="B40:B47"/>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8F06-F63A-4278-A25F-8442BDA37DEA}">
  <dimension ref="A1:Z28"/>
  <sheetViews>
    <sheetView zoomScale="55" zoomScaleNormal="55" workbookViewId="0">
      <pane ySplit="2" topLeftCell="A3" activePane="bottomLeft" state="frozen"/>
      <selection activeCell="C1" sqref="C1"/>
      <selection pane="bottomLeft" activeCell="F9" sqref="F9"/>
    </sheetView>
  </sheetViews>
  <sheetFormatPr defaultColWidth="0" defaultRowHeight="14.5" zeroHeight="1" x14ac:dyDescent="0.35"/>
  <cols>
    <col min="1" max="1" width="40.81640625" customWidth="1"/>
    <col min="2" max="2" width="9.1796875" customWidth="1"/>
    <col min="3" max="3" width="17.26953125" customWidth="1"/>
    <col min="4" max="4" width="12.54296875" customWidth="1"/>
    <col min="5" max="5" width="11" customWidth="1"/>
    <col min="6" max="6" width="19" customWidth="1"/>
    <col min="7" max="7" width="16.26953125" customWidth="1"/>
    <col min="8" max="9" width="14" customWidth="1"/>
    <col min="10" max="10" width="6.7265625" customWidth="1"/>
    <col min="11" max="11" width="20.453125" customWidth="1"/>
    <col min="12" max="12" width="8.26953125" customWidth="1"/>
    <col min="13" max="13" width="18" customWidth="1"/>
    <col min="14" max="14" width="24.453125" customWidth="1"/>
    <col min="15" max="16" width="14" customWidth="1"/>
    <col min="17" max="17" width="20.81640625" customWidth="1"/>
    <col min="18" max="18" width="4.7265625" customWidth="1"/>
    <col min="19" max="19" width="9.26953125" customWidth="1"/>
    <col min="20" max="20" width="11" customWidth="1"/>
    <col min="21" max="21" width="7.453125" customWidth="1"/>
    <col min="22" max="22" width="9.81640625" customWidth="1"/>
    <col min="23" max="23" width="6.453125" customWidth="1"/>
    <col min="24" max="24" width="18.453125" customWidth="1"/>
    <col min="25" max="25" width="26.26953125" customWidth="1"/>
    <col min="26" max="26" width="121.54296875" bestFit="1" customWidth="1"/>
    <col min="27" max="16384" width="9.1796875" hidden="1"/>
  </cols>
  <sheetData>
    <row r="1" spans="1:26" x14ac:dyDescent="0.35">
      <c r="D1" s="89" t="s">
        <v>608</v>
      </c>
      <c r="E1" s="89"/>
      <c r="F1" s="89"/>
      <c r="G1" s="89"/>
      <c r="H1" s="89"/>
      <c r="I1" s="90" t="s">
        <v>610</v>
      </c>
      <c r="J1" s="90"/>
      <c r="K1" s="90"/>
      <c r="L1" s="90"/>
      <c r="M1" s="90"/>
      <c r="N1" s="89" t="s">
        <v>609</v>
      </c>
      <c r="O1" s="89"/>
      <c r="P1" s="89"/>
      <c r="Q1" s="89"/>
      <c r="R1" s="90" t="s">
        <v>606</v>
      </c>
      <c r="S1" s="90"/>
      <c r="T1" s="90"/>
      <c r="U1" s="90"/>
      <c r="V1" s="90"/>
      <c r="W1" s="90"/>
      <c r="X1" s="89" t="s">
        <v>607</v>
      </c>
      <c r="Y1" s="89"/>
    </row>
    <row r="2" spans="1:26" s="69" customFormat="1" ht="14.25" customHeight="1" thickBot="1" x14ac:dyDescent="0.4">
      <c r="A2" s="78" t="s">
        <v>46</v>
      </c>
      <c r="B2" s="78" t="s">
        <v>535</v>
      </c>
      <c r="C2" s="78" t="s">
        <v>536</v>
      </c>
      <c r="D2" s="79" t="s">
        <v>538</v>
      </c>
      <c r="E2" s="79" t="s">
        <v>539</v>
      </c>
      <c r="F2" s="79" t="s">
        <v>435</v>
      </c>
      <c r="G2" s="79" t="s">
        <v>64</v>
      </c>
      <c r="H2" s="79" t="s">
        <v>532</v>
      </c>
      <c r="I2" s="80" t="s">
        <v>531</v>
      </c>
      <c r="J2" s="80" t="s">
        <v>530</v>
      </c>
      <c r="K2" s="80" t="s">
        <v>534</v>
      </c>
      <c r="L2" s="80" t="s">
        <v>529</v>
      </c>
      <c r="M2" s="80" t="s">
        <v>542</v>
      </c>
      <c r="N2" s="79" t="s">
        <v>533</v>
      </c>
      <c r="O2" s="79" t="s">
        <v>540</v>
      </c>
      <c r="P2" s="79" t="s">
        <v>541</v>
      </c>
      <c r="Q2" s="79" t="s">
        <v>537</v>
      </c>
      <c r="R2" s="80" t="s">
        <v>543</v>
      </c>
      <c r="S2" s="80" t="s">
        <v>544</v>
      </c>
      <c r="T2" s="80" t="s">
        <v>545</v>
      </c>
      <c r="U2" s="80" t="s">
        <v>546</v>
      </c>
      <c r="V2" s="80" t="s">
        <v>547</v>
      </c>
      <c r="W2" s="80" t="s">
        <v>548</v>
      </c>
      <c r="X2" s="79" t="s">
        <v>549</v>
      </c>
      <c r="Y2" s="79" t="s">
        <v>550</v>
      </c>
      <c r="Z2" s="55"/>
    </row>
    <row r="3" spans="1:26" ht="19.5" customHeight="1" x14ac:dyDescent="0.35">
      <c r="A3" s="74" t="s">
        <v>321</v>
      </c>
      <c r="B3" s="74" t="s">
        <v>551</v>
      </c>
      <c r="C3" s="75" t="s">
        <v>552</v>
      </c>
      <c r="D3" s="74"/>
      <c r="E3" s="74"/>
      <c r="F3" s="74"/>
      <c r="G3" s="74"/>
      <c r="H3" s="74" t="s">
        <v>611</v>
      </c>
      <c r="I3" s="74"/>
      <c r="J3" s="74"/>
      <c r="K3" s="74"/>
      <c r="L3" s="74" t="s">
        <v>611</v>
      </c>
      <c r="M3" s="74"/>
      <c r="N3" s="74" t="s">
        <v>611</v>
      </c>
      <c r="O3" s="74"/>
      <c r="P3" s="74"/>
      <c r="Q3" s="74"/>
      <c r="R3" s="74" t="s">
        <v>611</v>
      </c>
      <c r="S3" s="74" t="s">
        <v>611</v>
      </c>
      <c r="T3" s="74" t="s">
        <v>611</v>
      </c>
      <c r="U3" s="74" t="s">
        <v>611</v>
      </c>
      <c r="V3" s="74" t="s">
        <v>611</v>
      </c>
      <c r="W3" s="74" t="s">
        <v>611</v>
      </c>
      <c r="X3" s="74"/>
      <c r="Y3" s="74"/>
      <c r="Z3" s="74" t="s">
        <v>553</v>
      </c>
    </row>
    <row r="4" spans="1:26" ht="19.5" customHeight="1" x14ac:dyDescent="0.35">
      <c r="A4" s="74" t="s">
        <v>245</v>
      </c>
      <c r="B4" s="74" t="s">
        <v>554</v>
      </c>
      <c r="C4" s="76" t="s">
        <v>555</v>
      </c>
      <c r="D4" s="74"/>
      <c r="E4" s="74"/>
      <c r="F4" s="74"/>
      <c r="G4" s="74" t="s">
        <v>611</v>
      </c>
      <c r="H4" s="74" t="s">
        <v>611</v>
      </c>
      <c r="I4" s="74"/>
      <c r="J4" s="74" t="s">
        <v>611</v>
      </c>
      <c r="K4" s="74"/>
      <c r="L4" s="74"/>
      <c r="M4" s="74" t="s">
        <v>611</v>
      </c>
      <c r="N4" s="74" t="s">
        <v>611</v>
      </c>
      <c r="O4" s="74"/>
      <c r="P4" s="74" t="s">
        <v>611</v>
      </c>
      <c r="Q4" s="74"/>
      <c r="R4" s="74" t="s">
        <v>611</v>
      </c>
      <c r="S4" s="74" t="s">
        <v>611</v>
      </c>
      <c r="T4" s="74"/>
      <c r="U4" s="74"/>
      <c r="V4" s="74" t="s">
        <v>611</v>
      </c>
      <c r="W4" s="74"/>
      <c r="X4" s="74"/>
      <c r="Y4" s="74"/>
      <c r="Z4" s="74" t="s">
        <v>556</v>
      </c>
    </row>
    <row r="5" spans="1:26" ht="19.5" customHeight="1" x14ac:dyDescent="0.35">
      <c r="A5" s="74" t="s">
        <v>474</v>
      </c>
      <c r="B5" s="74" t="s">
        <v>557</v>
      </c>
      <c r="C5" s="76" t="s">
        <v>555</v>
      </c>
      <c r="D5" s="74"/>
      <c r="E5" s="74"/>
      <c r="F5" s="74"/>
      <c r="G5" s="74"/>
      <c r="H5" s="74" t="s">
        <v>611</v>
      </c>
      <c r="I5" s="74"/>
      <c r="J5" s="74" t="s">
        <v>611</v>
      </c>
      <c r="K5" s="74"/>
      <c r="L5" s="74"/>
      <c r="M5" s="74" t="s">
        <v>611</v>
      </c>
      <c r="N5" s="74" t="s">
        <v>611</v>
      </c>
      <c r="O5" s="74"/>
      <c r="P5" s="74" t="s">
        <v>611</v>
      </c>
      <c r="Q5" s="74"/>
      <c r="R5" s="74"/>
      <c r="S5" s="74"/>
      <c r="T5" s="74"/>
      <c r="U5" s="74"/>
      <c r="V5" s="74" t="s">
        <v>611</v>
      </c>
      <c r="W5" s="74"/>
      <c r="X5" s="74" t="s">
        <v>611</v>
      </c>
      <c r="Y5" s="74"/>
      <c r="Z5" s="74" t="s">
        <v>558</v>
      </c>
    </row>
    <row r="6" spans="1:26" ht="19.5" customHeight="1" x14ac:dyDescent="0.35">
      <c r="A6" s="74" t="s">
        <v>473</v>
      </c>
      <c r="B6" s="74" t="s">
        <v>559</v>
      </c>
      <c r="C6" s="77" t="s">
        <v>560</v>
      </c>
      <c r="D6" s="74"/>
      <c r="E6" s="74"/>
      <c r="F6" s="74"/>
      <c r="G6" s="74"/>
      <c r="H6" s="74" t="s">
        <v>611</v>
      </c>
      <c r="I6" s="74"/>
      <c r="J6" s="74" t="s">
        <v>611</v>
      </c>
      <c r="K6" s="74"/>
      <c r="L6" s="74"/>
      <c r="M6" s="74" t="s">
        <v>611</v>
      </c>
      <c r="N6" s="74" t="s">
        <v>611</v>
      </c>
      <c r="O6" s="74"/>
      <c r="P6" s="74"/>
      <c r="Q6" s="74"/>
      <c r="R6" s="74"/>
      <c r="S6" s="74"/>
      <c r="T6" s="74"/>
      <c r="U6" s="74"/>
      <c r="V6" s="74" t="s">
        <v>611</v>
      </c>
      <c r="W6" s="74"/>
      <c r="X6" s="74"/>
      <c r="Y6" s="74"/>
      <c r="Z6" s="74" t="s">
        <v>561</v>
      </c>
    </row>
    <row r="7" spans="1:26" ht="19.5" customHeight="1" x14ac:dyDescent="0.35">
      <c r="A7" s="74" t="s">
        <v>472</v>
      </c>
      <c r="B7" s="74" t="s">
        <v>562</v>
      </c>
      <c r="C7" s="76" t="s">
        <v>555</v>
      </c>
      <c r="D7" s="74"/>
      <c r="E7" s="74"/>
      <c r="F7" s="74"/>
      <c r="G7" s="74"/>
      <c r="H7" s="74" t="s">
        <v>611</v>
      </c>
      <c r="I7" s="74"/>
      <c r="J7" s="74" t="s">
        <v>611</v>
      </c>
      <c r="K7" s="74"/>
      <c r="L7" s="74"/>
      <c r="M7" s="74" t="s">
        <v>611</v>
      </c>
      <c r="N7" s="74" t="s">
        <v>611</v>
      </c>
      <c r="O7" s="74" t="s">
        <v>611</v>
      </c>
      <c r="P7" s="74" t="s">
        <v>611</v>
      </c>
      <c r="Q7" s="74"/>
      <c r="R7" s="74"/>
      <c r="S7" s="74"/>
      <c r="T7" s="74"/>
      <c r="U7" s="74"/>
      <c r="V7" s="74" t="s">
        <v>611</v>
      </c>
      <c r="W7" s="74"/>
      <c r="X7" s="74"/>
      <c r="Y7" s="74" t="s">
        <v>611</v>
      </c>
      <c r="Z7" s="74" t="s">
        <v>563</v>
      </c>
    </row>
    <row r="8" spans="1:26" ht="19.5" customHeight="1" x14ac:dyDescent="0.35">
      <c r="A8" s="74" t="s">
        <v>471</v>
      </c>
      <c r="B8" s="74" t="s">
        <v>564</v>
      </c>
      <c r="C8" s="76" t="s">
        <v>555</v>
      </c>
      <c r="D8" s="74"/>
      <c r="E8" s="74"/>
      <c r="F8" s="74"/>
      <c r="G8" s="74" t="s">
        <v>611</v>
      </c>
      <c r="H8" s="74" t="s">
        <v>611</v>
      </c>
      <c r="I8" s="74" t="s">
        <v>611</v>
      </c>
      <c r="J8" s="74" t="s">
        <v>611</v>
      </c>
      <c r="K8" s="74"/>
      <c r="L8" s="74"/>
      <c r="M8" s="74" t="s">
        <v>611</v>
      </c>
      <c r="N8" s="74" t="s">
        <v>611</v>
      </c>
      <c r="O8" s="74" t="s">
        <v>611</v>
      </c>
      <c r="P8" s="74"/>
      <c r="Q8" s="74"/>
      <c r="R8" s="74" t="s">
        <v>611</v>
      </c>
      <c r="S8" s="74"/>
      <c r="T8" s="74"/>
      <c r="U8" s="74"/>
      <c r="V8" s="74" t="s">
        <v>611</v>
      </c>
      <c r="W8" s="74"/>
      <c r="X8" s="74" t="s">
        <v>611</v>
      </c>
      <c r="Y8" s="74" t="s">
        <v>611</v>
      </c>
      <c r="Z8" s="74" t="s">
        <v>565</v>
      </c>
    </row>
    <row r="9" spans="1:26" ht="19.5" customHeight="1" x14ac:dyDescent="0.35">
      <c r="A9" s="74" t="s">
        <v>513</v>
      </c>
      <c r="B9" s="74" t="s">
        <v>566</v>
      </c>
      <c r="C9" s="75" t="s">
        <v>552</v>
      </c>
      <c r="D9" s="74"/>
      <c r="E9" s="74"/>
      <c r="F9" s="74"/>
      <c r="G9" s="74"/>
      <c r="H9" s="74"/>
      <c r="I9" s="74"/>
      <c r="J9" s="74" t="s">
        <v>611</v>
      </c>
      <c r="K9" s="74"/>
      <c r="L9" s="74"/>
      <c r="M9" s="74" t="s">
        <v>611</v>
      </c>
      <c r="N9" s="74" t="s">
        <v>611</v>
      </c>
      <c r="O9" s="74"/>
      <c r="P9" s="74"/>
      <c r="Q9" s="74"/>
      <c r="R9" s="74"/>
      <c r="S9" s="74"/>
      <c r="T9" s="74"/>
      <c r="U9" s="74"/>
      <c r="V9" s="74" t="s">
        <v>611</v>
      </c>
      <c r="W9" s="74"/>
      <c r="X9" s="74"/>
      <c r="Y9" s="74"/>
      <c r="Z9" s="74" t="s">
        <v>567</v>
      </c>
    </row>
    <row r="10" spans="1:26" ht="19.5" customHeight="1" x14ac:dyDescent="0.35">
      <c r="A10" s="74" t="s">
        <v>470</v>
      </c>
      <c r="B10" s="74" t="s">
        <v>568</v>
      </c>
      <c r="C10" s="76" t="s">
        <v>555</v>
      </c>
      <c r="D10" s="74"/>
      <c r="E10" s="74" t="s">
        <v>611</v>
      </c>
      <c r="F10" s="74" t="s">
        <v>611</v>
      </c>
      <c r="G10" s="74"/>
      <c r="H10" s="74" t="s">
        <v>611</v>
      </c>
      <c r="I10" s="74" t="s">
        <v>611</v>
      </c>
      <c r="J10" s="74" t="s">
        <v>611</v>
      </c>
      <c r="K10" s="74"/>
      <c r="L10" s="74"/>
      <c r="M10" s="74" t="s">
        <v>611</v>
      </c>
      <c r="N10" s="74" t="s">
        <v>611</v>
      </c>
      <c r="O10" s="74"/>
      <c r="P10" s="74"/>
      <c r="Q10" s="74"/>
      <c r="R10" s="74" t="s">
        <v>611</v>
      </c>
      <c r="S10" s="74"/>
      <c r="T10" s="74"/>
      <c r="U10" s="74"/>
      <c r="V10" s="74" t="s">
        <v>611</v>
      </c>
      <c r="W10" s="74"/>
      <c r="X10" s="74"/>
      <c r="Y10" s="74" t="s">
        <v>611</v>
      </c>
      <c r="Z10" s="74" t="s">
        <v>569</v>
      </c>
    </row>
    <row r="11" spans="1:26" ht="19.5" customHeight="1" x14ac:dyDescent="0.35">
      <c r="A11" s="74" t="s">
        <v>200</v>
      </c>
      <c r="B11" s="74" t="s">
        <v>570</v>
      </c>
      <c r="C11" s="75" t="s">
        <v>552</v>
      </c>
      <c r="D11" s="74" t="s">
        <v>611</v>
      </c>
      <c r="E11" s="74" t="s">
        <v>611</v>
      </c>
      <c r="F11" s="74" t="s">
        <v>611</v>
      </c>
      <c r="G11" s="74" t="s">
        <v>611</v>
      </c>
      <c r="H11" s="74" t="s">
        <v>611</v>
      </c>
      <c r="I11" s="74"/>
      <c r="J11" s="74"/>
      <c r="K11" s="74"/>
      <c r="L11" s="74"/>
      <c r="M11" s="74"/>
      <c r="N11" s="74"/>
      <c r="O11" s="74"/>
      <c r="P11" s="74"/>
      <c r="Q11" s="74"/>
      <c r="R11" s="74" t="s">
        <v>611</v>
      </c>
      <c r="S11" s="74" t="s">
        <v>611</v>
      </c>
      <c r="T11" s="74" t="s">
        <v>611</v>
      </c>
      <c r="U11" s="74" t="s">
        <v>611</v>
      </c>
      <c r="V11" s="74" t="s">
        <v>611</v>
      </c>
      <c r="W11" s="74" t="s">
        <v>611</v>
      </c>
      <c r="X11" s="74"/>
      <c r="Y11" s="74"/>
      <c r="Z11" s="74" t="s">
        <v>571</v>
      </c>
    </row>
    <row r="12" spans="1:26" ht="19.5" customHeight="1" x14ac:dyDescent="0.35">
      <c r="A12" s="74" t="s">
        <v>469</v>
      </c>
      <c r="B12" s="74" t="s">
        <v>572</v>
      </c>
      <c r="C12" s="76" t="s">
        <v>555</v>
      </c>
      <c r="D12" s="74" t="s">
        <v>611</v>
      </c>
      <c r="E12" s="74" t="s">
        <v>611</v>
      </c>
      <c r="F12" s="74" t="s">
        <v>611</v>
      </c>
      <c r="G12" s="74" t="s">
        <v>611</v>
      </c>
      <c r="H12" s="74" t="s">
        <v>611</v>
      </c>
      <c r="I12" s="74" t="s">
        <v>611</v>
      </c>
      <c r="J12" s="74" t="s">
        <v>611</v>
      </c>
      <c r="K12" s="74"/>
      <c r="L12" s="74"/>
      <c r="M12" s="74" t="s">
        <v>611</v>
      </c>
      <c r="N12" s="74" t="s">
        <v>611</v>
      </c>
      <c r="O12" s="74"/>
      <c r="P12" s="74" t="s">
        <v>611</v>
      </c>
      <c r="Q12" s="74"/>
      <c r="R12" s="74" t="s">
        <v>611</v>
      </c>
      <c r="S12" s="74" t="s">
        <v>611</v>
      </c>
      <c r="T12" s="74" t="s">
        <v>611</v>
      </c>
      <c r="U12" s="74" t="s">
        <v>611</v>
      </c>
      <c r="V12" s="74" t="s">
        <v>611</v>
      </c>
      <c r="W12" s="74" t="s">
        <v>611</v>
      </c>
      <c r="X12" s="74" t="s">
        <v>611</v>
      </c>
      <c r="Y12" s="74" t="s">
        <v>611</v>
      </c>
      <c r="Z12" s="74" t="s">
        <v>573</v>
      </c>
    </row>
    <row r="13" spans="1:26" ht="19.5" customHeight="1" x14ac:dyDescent="0.35">
      <c r="A13" s="74" t="s">
        <v>468</v>
      </c>
      <c r="B13" s="74" t="s">
        <v>574</v>
      </c>
      <c r="C13" s="76" t="s">
        <v>555</v>
      </c>
      <c r="D13" s="74"/>
      <c r="E13" s="74" t="s">
        <v>611</v>
      </c>
      <c r="F13" s="74" t="s">
        <v>611</v>
      </c>
      <c r="G13" s="74" t="s">
        <v>611</v>
      </c>
      <c r="H13" s="74" t="s">
        <v>611</v>
      </c>
      <c r="I13" s="74" t="s">
        <v>611</v>
      </c>
      <c r="J13" s="74"/>
      <c r="K13" s="74" t="s">
        <v>611</v>
      </c>
      <c r="L13" s="74"/>
      <c r="M13" s="74" t="s">
        <v>611</v>
      </c>
      <c r="N13" s="74" t="s">
        <v>611</v>
      </c>
      <c r="O13" s="74"/>
      <c r="P13" s="74"/>
      <c r="Q13" s="74" t="s">
        <v>611</v>
      </c>
      <c r="R13" s="74" t="s">
        <v>611</v>
      </c>
      <c r="S13" s="74" t="s">
        <v>611</v>
      </c>
      <c r="T13" s="74" t="s">
        <v>611</v>
      </c>
      <c r="U13" s="74" t="s">
        <v>611</v>
      </c>
      <c r="V13" s="74" t="s">
        <v>611</v>
      </c>
      <c r="W13" s="74" t="s">
        <v>611</v>
      </c>
      <c r="X13" s="74" t="s">
        <v>611</v>
      </c>
      <c r="Y13" s="74" t="s">
        <v>611</v>
      </c>
      <c r="Z13" s="74" t="s">
        <v>575</v>
      </c>
    </row>
    <row r="14" spans="1:26" ht="19.5" customHeight="1" x14ac:dyDescent="0.35">
      <c r="A14" s="74" t="s">
        <v>467</v>
      </c>
      <c r="B14" s="74" t="s">
        <v>576</v>
      </c>
      <c r="C14" s="76" t="s">
        <v>555</v>
      </c>
      <c r="D14" s="74"/>
      <c r="E14" s="74"/>
      <c r="F14" s="74"/>
      <c r="G14" s="74" t="s">
        <v>611</v>
      </c>
      <c r="H14" s="74" t="s">
        <v>611</v>
      </c>
      <c r="I14" s="74" t="s">
        <v>611</v>
      </c>
      <c r="J14" s="74"/>
      <c r="K14" s="74" t="s">
        <v>611</v>
      </c>
      <c r="L14" s="74"/>
      <c r="M14" s="74" t="s">
        <v>611</v>
      </c>
      <c r="N14" s="74" t="s">
        <v>611</v>
      </c>
      <c r="O14" s="74"/>
      <c r="P14" s="74" t="s">
        <v>611</v>
      </c>
      <c r="Q14" s="74" t="s">
        <v>611</v>
      </c>
      <c r="R14" s="74" t="s">
        <v>611</v>
      </c>
      <c r="S14" s="74"/>
      <c r="T14" s="74"/>
      <c r="U14" s="74"/>
      <c r="V14" s="74" t="s">
        <v>611</v>
      </c>
      <c r="W14" s="74" t="s">
        <v>611</v>
      </c>
      <c r="X14" s="74" t="s">
        <v>611</v>
      </c>
      <c r="Y14" s="74" t="s">
        <v>611</v>
      </c>
      <c r="Z14" s="74" t="s">
        <v>577</v>
      </c>
    </row>
    <row r="15" spans="1:26" ht="19.5" customHeight="1" x14ac:dyDescent="0.35">
      <c r="A15" s="74" t="s">
        <v>466</v>
      </c>
      <c r="B15" s="74" t="s">
        <v>578</v>
      </c>
      <c r="C15" s="76" t="s">
        <v>555</v>
      </c>
      <c r="D15" s="74" t="s">
        <v>611</v>
      </c>
      <c r="E15" s="74" t="s">
        <v>611</v>
      </c>
      <c r="F15" s="74" t="s">
        <v>611</v>
      </c>
      <c r="G15" s="74" t="s">
        <v>611</v>
      </c>
      <c r="H15" s="74" t="s">
        <v>611</v>
      </c>
      <c r="I15" s="74" t="s">
        <v>611</v>
      </c>
      <c r="J15" s="74"/>
      <c r="K15" s="74"/>
      <c r="L15" s="74"/>
      <c r="M15" s="74" t="s">
        <v>611</v>
      </c>
      <c r="N15" s="74" t="s">
        <v>611</v>
      </c>
      <c r="O15" s="74" t="s">
        <v>611</v>
      </c>
      <c r="P15" s="74" t="s">
        <v>611</v>
      </c>
      <c r="Q15" s="74" t="s">
        <v>611</v>
      </c>
      <c r="R15" s="74" t="s">
        <v>611</v>
      </c>
      <c r="S15" s="74"/>
      <c r="T15" s="74"/>
      <c r="U15" s="74"/>
      <c r="V15" s="74" t="s">
        <v>611</v>
      </c>
      <c r="W15" s="74" t="s">
        <v>611</v>
      </c>
      <c r="X15" s="74"/>
      <c r="Y15" s="74" t="s">
        <v>611</v>
      </c>
      <c r="Z15" s="74" t="s">
        <v>579</v>
      </c>
    </row>
    <row r="16" spans="1:26" ht="19.5" customHeight="1" x14ac:dyDescent="0.35">
      <c r="A16" s="74" t="s">
        <v>465</v>
      </c>
      <c r="B16" s="74" t="s">
        <v>580</v>
      </c>
      <c r="C16" s="76" t="s">
        <v>555</v>
      </c>
      <c r="D16" s="74"/>
      <c r="E16" s="74" t="s">
        <v>611</v>
      </c>
      <c r="F16" s="74" t="s">
        <v>611</v>
      </c>
      <c r="G16" s="74"/>
      <c r="H16" s="74" t="s">
        <v>611</v>
      </c>
      <c r="I16" s="74" t="s">
        <v>611</v>
      </c>
      <c r="J16" s="74"/>
      <c r="K16" s="74" t="s">
        <v>611</v>
      </c>
      <c r="L16" s="74"/>
      <c r="M16" s="74" t="s">
        <v>611</v>
      </c>
      <c r="N16" s="74" t="s">
        <v>611</v>
      </c>
      <c r="O16" s="74"/>
      <c r="P16" s="74"/>
      <c r="Q16" s="74"/>
      <c r="R16" s="74" t="s">
        <v>611</v>
      </c>
      <c r="S16" s="74" t="s">
        <v>611</v>
      </c>
      <c r="T16" s="74"/>
      <c r="U16" s="74" t="s">
        <v>611</v>
      </c>
      <c r="V16" s="74" t="s">
        <v>611</v>
      </c>
      <c r="W16" s="74"/>
      <c r="X16" s="74" t="s">
        <v>611</v>
      </c>
      <c r="Y16" s="74" t="s">
        <v>611</v>
      </c>
      <c r="Z16" s="74" t="s">
        <v>581</v>
      </c>
    </row>
    <row r="17" spans="1:26" ht="19.5" customHeight="1" x14ac:dyDescent="0.35">
      <c r="A17" s="74" t="s">
        <v>455</v>
      </c>
      <c r="B17" s="74" t="s">
        <v>582</v>
      </c>
      <c r="C17" s="76" t="s">
        <v>555</v>
      </c>
      <c r="D17" s="74"/>
      <c r="E17" s="74"/>
      <c r="F17" s="74" t="s">
        <v>611</v>
      </c>
      <c r="G17" s="74" t="s">
        <v>611</v>
      </c>
      <c r="H17" s="74" t="s">
        <v>611</v>
      </c>
      <c r="I17" s="74"/>
      <c r="J17" s="74"/>
      <c r="K17" s="74" t="s">
        <v>611</v>
      </c>
      <c r="L17" s="74"/>
      <c r="M17" s="74" t="s">
        <v>611</v>
      </c>
      <c r="N17" s="74" t="s">
        <v>611</v>
      </c>
      <c r="O17" s="74" t="s">
        <v>611</v>
      </c>
      <c r="P17" s="74" t="s">
        <v>611</v>
      </c>
      <c r="Q17" s="74"/>
      <c r="R17" s="74"/>
      <c r="S17" s="74"/>
      <c r="T17" s="74"/>
      <c r="U17" s="74"/>
      <c r="V17" s="74" t="s">
        <v>611</v>
      </c>
      <c r="W17" s="74"/>
      <c r="X17" s="74" t="s">
        <v>611</v>
      </c>
      <c r="Y17" s="74" t="s">
        <v>611</v>
      </c>
      <c r="Z17" s="74" t="s">
        <v>583</v>
      </c>
    </row>
    <row r="18" spans="1:26" ht="19.5" customHeight="1" x14ac:dyDescent="0.35">
      <c r="A18" s="74" t="s">
        <v>454</v>
      </c>
      <c r="B18" s="74" t="s">
        <v>584</v>
      </c>
      <c r="C18" s="75" t="s">
        <v>552</v>
      </c>
      <c r="D18" s="74"/>
      <c r="E18" s="74"/>
      <c r="F18" s="74"/>
      <c r="G18" s="74" t="s">
        <v>611</v>
      </c>
      <c r="H18" s="74" t="s">
        <v>611</v>
      </c>
      <c r="I18" s="74"/>
      <c r="J18" s="74"/>
      <c r="K18" s="74" t="s">
        <v>611</v>
      </c>
      <c r="L18" s="74"/>
      <c r="M18" s="74" t="s">
        <v>611</v>
      </c>
      <c r="N18" s="74" t="s">
        <v>611</v>
      </c>
      <c r="O18" s="74" t="s">
        <v>611</v>
      </c>
      <c r="P18" s="74" t="s">
        <v>611</v>
      </c>
      <c r="Q18" s="74" t="s">
        <v>611</v>
      </c>
      <c r="R18" s="74" t="s">
        <v>611</v>
      </c>
      <c r="S18" s="74"/>
      <c r="T18" s="74"/>
      <c r="U18" s="74"/>
      <c r="V18" s="74" t="s">
        <v>611</v>
      </c>
      <c r="W18" s="74" t="s">
        <v>611</v>
      </c>
      <c r="X18" s="74"/>
      <c r="Y18" s="74" t="s">
        <v>611</v>
      </c>
      <c r="Z18" s="74" t="s">
        <v>585</v>
      </c>
    </row>
    <row r="19" spans="1:26" ht="19.5" customHeight="1" x14ac:dyDescent="0.35">
      <c r="A19" s="74" t="s">
        <v>456</v>
      </c>
      <c r="B19" s="74" t="s">
        <v>586</v>
      </c>
      <c r="C19" s="76" t="s">
        <v>555</v>
      </c>
      <c r="D19" s="74"/>
      <c r="E19" s="74"/>
      <c r="F19" s="74"/>
      <c r="G19" s="74" t="s">
        <v>611</v>
      </c>
      <c r="H19" s="74" t="s">
        <v>611</v>
      </c>
      <c r="I19" s="74" t="s">
        <v>611</v>
      </c>
      <c r="J19" s="74"/>
      <c r="K19" s="74" t="s">
        <v>611</v>
      </c>
      <c r="L19" s="74"/>
      <c r="M19" s="74" t="s">
        <v>611</v>
      </c>
      <c r="N19" s="74" t="s">
        <v>611</v>
      </c>
      <c r="O19" s="74" t="s">
        <v>611</v>
      </c>
      <c r="P19" s="74" t="s">
        <v>611</v>
      </c>
      <c r="Q19" s="74"/>
      <c r="R19" s="74" t="s">
        <v>611</v>
      </c>
      <c r="S19" s="74"/>
      <c r="T19" s="74"/>
      <c r="U19" s="74"/>
      <c r="V19" s="74" t="s">
        <v>611</v>
      </c>
      <c r="W19" s="74"/>
      <c r="X19" s="74" t="s">
        <v>611</v>
      </c>
      <c r="Y19" s="74" t="s">
        <v>611</v>
      </c>
      <c r="Z19" s="74" t="s">
        <v>587</v>
      </c>
    </row>
    <row r="20" spans="1:26" ht="19.5" customHeight="1" x14ac:dyDescent="0.35">
      <c r="A20" s="74" t="s">
        <v>457</v>
      </c>
      <c r="B20" s="74" t="s">
        <v>588</v>
      </c>
      <c r="C20" s="76" t="s">
        <v>555</v>
      </c>
      <c r="D20" s="74"/>
      <c r="E20" s="74"/>
      <c r="F20" s="74"/>
      <c r="G20" s="74" t="s">
        <v>611</v>
      </c>
      <c r="H20" s="74" t="s">
        <v>611</v>
      </c>
      <c r="I20" s="74" t="s">
        <v>611</v>
      </c>
      <c r="J20" s="74"/>
      <c r="K20" s="74"/>
      <c r="L20" s="74"/>
      <c r="M20" s="74" t="s">
        <v>611</v>
      </c>
      <c r="N20" s="74" t="s">
        <v>611</v>
      </c>
      <c r="O20" s="74"/>
      <c r="P20" s="74"/>
      <c r="Q20" s="74"/>
      <c r="R20" s="74" t="s">
        <v>611</v>
      </c>
      <c r="S20" s="74"/>
      <c r="T20" s="74"/>
      <c r="U20" s="74"/>
      <c r="V20" s="74" t="s">
        <v>611</v>
      </c>
      <c r="W20" s="74"/>
      <c r="X20" s="74"/>
      <c r="Y20" s="74" t="s">
        <v>611</v>
      </c>
      <c r="Z20" s="74" t="s">
        <v>589</v>
      </c>
    </row>
    <row r="21" spans="1:26" ht="19.5" customHeight="1" x14ac:dyDescent="0.35">
      <c r="A21" s="74" t="s">
        <v>590</v>
      </c>
      <c r="B21" s="74" t="s">
        <v>591</v>
      </c>
      <c r="C21" s="76" t="s">
        <v>555</v>
      </c>
      <c r="D21" s="74"/>
      <c r="E21" s="74"/>
      <c r="F21" s="74"/>
      <c r="G21" s="74" t="s">
        <v>611</v>
      </c>
      <c r="H21" s="74" t="s">
        <v>611</v>
      </c>
      <c r="I21" s="74" t="s">
        <v>611</v>
      </c>
      <c r="J21" s="74"/>
      <c r="K21" s="74" t="s">
        <v>611</v>
      </c>
      <c r="L21" s="74"/>
      <c r="M21" s="74" t="s">
        <v>611</v>
      </c>
      <c r="N21" s="74" t="s">
        <v>611</v>
      </c>
      <c r="O21" s="74"/>
      <c r="P21" s="74"/>
      <c r="Q21" s="74" t="s">
        <v>611</v>
      </c>
      <c r="R21" s="74" t="s">
        <v>611</v>
      </c>
      <c r="S21" s="74"/>
      <c r="T21" s="74"/>
      <c r="U21" s="74"/>
      <c r="V21" s="74" t="s">
        <v>611</v>
      </c>
      <c r="W21" s="74"/>
      <c r="X21" s="74" t="s">
        <v>611</v>
      </c>
      <c r="Y21" s="74" t="s">
        <v>611</v>
      </c>
      <c r="Z21" s="74" t="s">
        <v>592</v>
      </c>
    </row>
    <row r="22" spans="1:26" ht="19.5" customHeight="1" x14ac:dyDescent="0.35">
      <c r="A22" s="74" t="s">
        <v>459</v>
      </c>
      <c r="B22" s="74" t="s">
        <v>593</v>
      </c>
      <c r="C22" s="76" t="s">
        <v>555</v>
      </c>
      <c r="D22" s="74"/>
      <c r="E22" s="74"/>
      <c r="F22" s="74"/>
      <c r="G22" s="74" t="s">
        <v>611</v>
      </c>
      <c r="H22" s="74" t="s">
        <v>611</v>
      </c>
      <c r="I22" s="74" t="s">
        <v>611</v>
      </c>
      <c r="J22" s="74"/>
      <c r="K22" s="74"/>
      <c r="L22" s="74"/>
      <c r="M22" s="74" t="s">
        <v>611</v>
      </c>
      <c r="N22" s="74" t="s">
        <v>611</v>
      </c>
      <c r="O22" s="74" t="s">
        <v>611</v>
      </c>
      <c r="P22" s="74" t="s">
        <v>611</v>
      </c>
      <c r="Q22" s="74" t="s">
        <v>611</v>
      </c>
      <c r="R22" s="74" t="s">
        <v>611</v>
      </c>
      <c r="S22" s="74"/>
      <c r="T22" s="74"/>
      <c r="U22" s="74"/>
      <c r="V22" s="74" t="s">
        <v>611</v>
      </c>
      <c r="W22" s="74"/>
      <c r="X22" s="74" t="s">
        <v>611</v>
      </c>
      <c r="Y22" s="74" t="s">
        <v>611</v>
      </c>
      <c r="Z22" s="74" t="s">
        <v>594</v>
      </c>
    </row>
    <row r="23" spans="1:26" ht="19.5" customHeight="1" x14ac:dyDescent="0.35">
      <c r="A23" s="74" t="s">
        <v>595</v>
      </c>
      <c r="B23" s="74" t="s">
        <v>596</v>
      </c>
      <c r="C23" s="76" t="s">
        <v>555</v>
      </c>
      <c r="D23" s="74" t="s">
        <v>611</v>
      </c>
      <c r="E23" s="74" t="s">
        <v>611</v>
      </c>
      <c r="F23" s="74" t="s">
        <v>611</v>
      </c>
      <c r="G23" s="74"/>
      <c r="H23" s="74" t="s">
        <v>611</v>
      </c>
      <c r="I23" s="74" t="s">
        <v>611</v>
      </c>
      <c r="J23" s="74"/>
      <c r="K23" s="74" t="s">
        <v>611</v>
      </c>
      <c r="L23" s="74"/>
      <c r="M23" s="74" t="s">
        <v>611</v>
      </c>
      <c r="N23" s="74" t="s">
        <v>611</v>
      </c>
      <c r="O23" s="74" t="s">
        <v>611</v>
      </c>
      <c r="P23" s="74" t="s">
        <v>611</v>
      </c>
      <c r="Q23" s="74" t="s">
        <v>611</v>
      </c>
      <c r="R23" s="74" t="s">
        <v>611</v>
      </c>
      <c r="S23" s="74"/>
      <c r="T23" s="74"/>
      <c r="U23" s="74" t="s">
        <v>611</v>
      </c>
      <c r="V23" s="74"/>
      <c r="W23" s="74"/>
      <c r="X23" s="74"/>
      <c r="Y23" s="74" t="s">
        <v>611</v>
      </c>
      <c r="Z23" s="74" t="s">
        <v>597</v>
      </c>
    </row>
    <row r="24" spans="1:26" ht="19.5" customHeight="1" x14ac:dyDescent="0.35">
      <c r="A24" s="74" t="s">
        <v>461</v>
      </c>
      <c r="B24" s="74" t="s">
        <v>598</v>
      </c>
      <c r="C24" s="76" t="s">
        <v>555</v>
      </c>
      <c r="D24" s="74" t="s">
        <v>611</v>
      </c>
      <c r="E24" s="74" t="s">
        <v>611</v>
      </c>
      <c r="F24" s="74"/>
      <c r="G24" s="74" t="s">
        <v>611</v>
      </c>
      <c r="H24" s="74" t="s">
        <v>611</v>
      </c>
      <c r="I24" s="74" t="s">
        <v>611</v>
      </c>
      <c r="J24" s="74"/>
      <c r="K24" s="74" t="s">
        <v>611</v>
      </c>
      <c r="L24" s="74"/>
      <c r="M24" s="74" t="s">
        <v>611</v>
      </c>
      <c r="N24" s="74" t="s">
        <v>611</v>
      </c>
      <c r="O24" s="74"/>
      <c r="P24" s="74" t="s">
        <v>611</v>
      </c>
      <c r="Q24" s="74" t="s">
        <v>611</v>
      </c>
      <c r="R24" s="74" t="s">
        <v>611</v>
      </c>
      <c r="S24" s="74"/>
      <c r="T24" s="74"/>
      <c r="U24" s="74"/>
      <c r="V24" s="74" t="s">
        <v>611</v>
      </c>
      <c r="W24" s="74" t="s">
        <v>611</v>
      </c>
      <c r="X24" s="74" t="s">
        <v>611</v>
      </c>
      <c r="Y24" s="74" t="s">
        <v>611</v>
      </c>
      <c r="Z24" s="74" t="s">
        <v>597</v>
      </c>
    </row>
    <row r="25" spans="1:26" ht="19.5" customHeight="1" x14ac:dyDescent="0.35">
      <c r="A25" s="74" t="s">
        <v>599</v>
      </c>
      <c r="B25" s="74" t="s">
        <v>600</v>
      </c>
      <c r="C25" s="76" t="s">
        <v>555</v>
      </c>
      <c r="D25" s="74"/>
      <c r="E25" s="74"/>
      <c r="F25" s="74" t="s">
        <v>611</v>
      </c>
      <c r="G25" s="74"/>
      <c r="H25" s="74" t="s">
        <v>611</v>
      </c>
      <c r="I25" s="74" t="s">
        <v>611</v>
      </c>
      <c r="J25" s="74"/>
      <c r="K25" s="74" t="s">
        <v>611</v>
      </c>
      <c r="L25" s="74"/>
      <c r="M25" s="74" t="s">
        <v>611</v>
      </c>
      <c r="N25" s="74" t="s">
        <v>611</v>
      </c>
      <c r="O25" s="74" t="s">
        <v>611</v>
      </c>
      <c r="P25" s="74"/>
      <c r="Q25" s="74"/>
      <c r="R25" s="74" t="s">
        <v>611</v>
      </c>
      <c r="S25" s="74"/>
      <c r="T25" s="74"/>
      <c r="U25" s="74" t="s">
        <v>611</v>
      </c>
      <c r="V25" s="74"/>
      <c r="W25" s="74"/>
      <c r="X25" s="74"/>
      <c r="Y25" s="74" t="s">
        <v>611</v>
      </c>
      <c r="Z25" s="74" t="s">
        <v>601</v>
      </c>
    </row>
    <row r="26" spans="1:26" ht="19.5" customHeight="1" x14ac:dyDescent="0.35">
      <c r="A26" s="74" t="s">
        <v>463</v>
      </c>
      <c r="B26" s="74" t="s">
        <v>602</v>
      </c>
      <c r="C26" s="76" t="s">
        <v>555</v>
      </c>
      <c r="D26" s="74" t="s">
        <v>611</v>
      </c>
      <c r="E26" s="74" t="s">
        <v>611</v>
      </c>
      <c r="F26" s="74" t="s">
        <v>611</v>
      </c>
      <c r="G26" s="74" t="s">
        <v>611</v>
      </c>
      <c r="H26" s="74" t="s">
        <v>611</v>
      </c>
      <c r="I26" s="74" t="s">
        <v>611</v>
      </c>
      <c r="J26" s="74"/>
      <c r="K26" s="74" t="s">
        <v>611</v>
      </c>
      <c r="L26" s="74"/>
      <c r="M26" s="74" t="s">
        <v>611</v>
      </c>
      <c r="N26" s="74" t="s">
        <v>611</v>
      </c>
      <c r="O26" s="74" t="s">
        <v>611</v>
      </c>
      <c r="P26" s="74" t="s">
        <v>611</v>
      </c>
      <c r="Q26" s="74" t="s">
        <v>611</v>
      </c>
      <c r="R26" s="74" t="s">
        <v>611</v>
      </c>
      <c r="S26" s="74" t="s">
        <v>611</v>
      </c>
      <c r="T26" s="74"/>
      <c r="U26" s="74" t="s">
        <v>611</v>
      </c>
      <c r="V26" s="74" t="s">
        <v>611</v>
      </c>
      <c r="W26" s="74" t="s">
        <v>611</v>
      </c>
      <c r="X26" s="74" t="s">
        <v>611</v>
      </c>
      <c r="Y26" s="74" t="s">
        <v>611</v>
      </c>
      <c r="Z26" s="74" t="s">
        <v>603</v>
      </c>
    </row>
    <row r="27" spans="1:26" ht="19.5" customHeight="1" thickBot="1" x14ac:dyDescent="0.4">
      <c r="A27" s="81" t="s">
        <v>464</v>
      </c>
      <c r="B27" s="81" t="s">
        <v>604</v>
      </c>
      <c r="C27" s="82" t="s">
        <v>555</v>
      </c>
      <c r="D27" s="81"/>
      <c r="E27" s="81"/>
      <c r="F27" s="81" t="s">
        <v>611</v>
      </c>
      <c r="G27" s="81" t="s">
        <v>611</v>
      </c>
      <c r="H27" s="81" t="s">
        <v>611</v>
      </c>
      <c r="I27" s="81" t="s">
        <v>611</v>
      </c>
      <c r="J27" s="81"/>
      <c r="K27" s="81" t="s">
        <v>611</v>
      </c>
      <c r="L27" s="81"/>
      <c r="M27" s="81" t="s">
        <v>611</v>
      </c>
      <c r="N27" s="81" t="s">
        <v>611</v>
      </c>
      <c r="O27" s="81"/>
      <c r="P27" s="81" t="s">
        <v>611</v>
      </c>
      <c r="Q27" s="81" t="s">
        <v>611</v>
      </c>
      <c r="R27" s="81" t="s">
        <v>611</v>
      </c>
      <c r="S27" s="81" t="s">
        <v>611</v>
      </c>
      <c r="T27" s="81"/>
      <c r="U27" s="81" t="s">
        <v>611</v>
      </c>
      <c r="V27" s="81"/>
      <c r="W27" s="81"/>
      <c r="X27" s="81"/>
      <c r="Y27" s="81" t="s">
        <v>611</v>
      </c>
      <c r="Z27" s="81" t="s">
        <v>605</v>
      </c>
    </row>
    <row r="28" spans="1:26" x14ac:dyDescent="0.35">
      <c r="A28" s="83" t="s">
        <v>612</v>
      </c>
    </row>
  </sheetData>
  <sortState xmlns:xlrd2="http://schemas.microsoft.com/office/spreadsheetml/2017/richdata2" columnSort="1" ref="D1:Q27">
    <sortCondition ref="D1:Q1"/>
  </sortState>
  <mergeCells count="5">
    <mergeCell ref="D1:H1"/>
    <mergeCell ref="N1:Q1"/>
    <mergeCell ref="I1:M1"/>
    <mergeCell ref="R1:W1"/>
    <mergeCell ref="X1:Y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B9302-D0F4-4130-B1CD-AF3EFF039330}">
  <dimension ref="B4:O17"/>
  <sheetViews>
    <sheetView workbookViewId="0">
      <selection activeCell="B24" sqref="B24"/>
    </sheetView>
  </sheetViews>
  <sheetFormatPr defaultRowHeight="14.5" x14ac:dyDescent="0.35"/>
  <cols>
    <col min="2" max="2" width="44.453125" customWidth="1"/>
  </cols>
  <sheetData>
    <row r="4" spans="2:15" ht="27.5" x14ac:dyDescent="0.75">
      <c r="B4" s="52" t="s">
        <v>424</v>
      </c>
      <c r="C4" s="33"/>
      <c r="D4" s="33"/>
      <c r="E4" s="20"/>
      <c r="F4" s="20"/>
      <c r="G4" s="20"/>
      <c r="H4" s="20"/>
      <c r="I4" s="20"/>
      <c r="J4" s="20"/>
      <c r="K4" s="20"/>
      <c r="L4" s="20"/>
      <c r="M4" s="20"/>
      <c r="N4" s="20"/>
      <c r="O4" s="20"/>
    </row>
    <row r="5" spans="2:15" ht="16.5" x14ac:dyDescent="0.45">
      <c r="B5" s="33"/>
      <c r="C5" s="33"/>
      <c r="D5" s="33"/>
      <c r="E5" s="20"/>
      <c r="F5" s="20"/>
      <c r="G5" s="20"/>
      <c r="H5" s="20"/>
      <c r="I5" s="20"/>
      <c r="J5" s="20"/>
      <c r="K5" s="20"/>
      <c r="L5" s="20"/>
      <c r="M5" s="20"/>
      <c r="N5" s="20"/>
      <c r="O5" s="20"/>
    </row>
    <row r="6" spans="2:15" ht="16.5" x14ac:dyDescent="0.45">
      <c r="B6" s="20" t="s">
        <v>425</v>
      </c>
      <c r="C6" s="20"/>
      <c r="D6" s="20"/>
      <c r="E6" s="20"/>
      <c r="F6" s="20"/>
      <c r="G6" s="20"/>
      <c r="H6" s="20"/>
      <c r="I6" s="20"/>
      <c r="J6" s="20"/>
      <c r="K6" s="20"/>
      <c r="L6" s="20"/>
      <c r="M6" s="20"/>
      <c r="N6" s="20"/>
      <c r="O6" s="20"/>
    </row>
    <row r="7" spans="2:15" ht="16.5" x14ac:dyDescent="0.45">
      <c r="B7" s="20"/>
      <c r="C7" s="20"/>
      <c r="D7" s="20"/>
      <c r="E7" s="20"/>
      <c r="F7" s="20"/>
      <c r="G7" s="20"/>
      <c r="H7" s="20"/>
      <c r="I7" s="20"/>
      <c r="J7" s="20"/>
      <c r="K7" s="20"/>
      <c r="L7" s="20"/>
      <c r="M7" s="20"/>
      <c r="N7" s="20"/>
      <c r="O7" s="20"/>
    </row>
    <row r="8" spans="2:15" ht="16.5" x14ac:dyDescent="0.45">
      <c r="B8" s="20"/>
      <c r="C8" s="20"/>
      <c r="D8" s="20"/>
      <c r="E8" s="20"/>
      <c r="F8" s="20"/>
      <c r="G8" s="20"/>
      <c r="H8" s="20"/>
      <c r="I8" s="20"/>
      <c r="J8" s="20"/>
      <c r="K8" s="20"/>
      <c r="L8" s="20"/>
      <c r="M8" s="20"/>
      <c r="N8" s="20"/>
      <c r="O8" s="20"/>
    </row>
    <row r="9" spans="2:15" ht="15" customHeight="1" x14ac:dyDescent="0.35">
      <c r="B9" s="87" t="s">
        <v>426</v>
      </c>
      <c r="C9" s="87"/>
      <c r="D9" s="87"/>
      <c r="E9" s="87"/>
      <c r="F9" s="87"/>
      <c r="G9" s="87"/>
      <c r="H9" s="87"/>
      <c r="I9" s="87"/>
      <c r="J9" s="87"/>
      <c r="K9" s="87"/>
      <c r="L9" s="87"/>
      <c r="M9" s="87"/>
      <c r="N9" s="87"/>
      <c r="O9" s="87"/>
    </row>
    <row r="10" spans="2:15" x14ac:dyDescent="0.35">
      <c r="B10" s="87"/>
      <c r="C10" s="87"/>
      <c r="D10" s="87"/>
      <c r="E10" s="87"/>
      <c r="F10" s="87"/>
      <c r="G10" s="87"/>
      <c r="H10" s="87"/>
      <c r="I10" s="87"/>
      <c r="J10" s="87"/>
      <c r="K10" s="87"/>
      <c r="L10" s="87"/>
      <c r="M10" s="87"/>
      <c r="N10" s="87"/>
      <c r="O10" s="87"/>
    </row>
    <row r="11" spans="2:15" x14ac:dyDescent="0.35">
      <c r="B11" s="87"/>
      <c r="C11" s="87"/>
      <c r="D11" s="87"/>
      <c r="E11" s="87"/>
      <c r="F11" s="87"/>
      <c r="G11" s="87"/>
      <c r="H11" s="87"/>
      <c r="I11" s="87"/>
      <c r="J11" s="87"/>
      <c r="K11" s="87"/>
      <c r="L11" s="87"/>
      <c r="M11" s="87"/>
      <c r="N11" s="87"/>
      <c r="O11" s="87"/>
    </row>
    <row r="12" spans="2:15" x14ac:dyDescent="0.35">
      <c r="B12" s="87"/>
      <c r="C12" s="87"/>
      <c r="D12" s="87"/>
      <c r="E12" s="87"/>
      <c r="F12" s="87"/>
      <c r="G12" s="87"/>
      <c r="H12" s="87"/>
      <c r="I12" s="87"/>
      <c r="J12" s="87"/>
      <c r="K12" s="87"/>
      <c r="L12" s="87"/>
      <c r="M12" s="87"/>
      <c r="N12" s="87"/>
      <c r="O12" s="87"/>
    </row>
    <row r="13" spans="2:15" x14ac:dyDescent="0.35">
      <c r="B13" s="87"/>
      <c r="C13" s="87"/>
      <c r="D13" s="87"/>
      <c r="E13" s="87"/>
      <c r="F13" s="87"/>
      <c r="G13" s="87"/>
      <c r="H13" s="87"/>
      <c r="I13" s="87"/>
      <c r="J13" s="87"/>
      <c r="K13" s="87"/>
      <c r="L13" s="87"/>
      <c r="M13" s="87"/>
      <c r="N13" s="87"/>
      <c r="O13" s="87"/>
    </row>
    <row r="14" spans="2:15" x14ac:dyDescent="0.35">
      <c r="B14" s="87"/>
      <c r="C14" s="87"/>
      <c r="D14" s="87"/>
      <c r="E14" s="87"/>
      <c r="F14" s="87"/>
      <c r="G14" s="87"/>
      <c r="H14" s="87"/>
      <c r="I14" s="87"/>
      <c r="J14" s="87"/>
      <c r="K14" s="87"/>
      <c r="L14" s="87"/>
      <c r="M14" s="87"/>
      <c r="N14" s="87"/>
      <c r="O14" s="87"/>
    </row>
    <row r="17" spans="2:2" ht="16.5" x14ac:dyDescent="0.45">
      <c r="B17" s="20" t="s">
        <v>427</v>
      </c>
    </row>
  </sheetData>
  <mergeCells count="1">
    <mergeCell ref="B9:O1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6d4c951-76ca-4794-90d2-30fa7fe06f51">
      <Terms xmlns="http://schemas.microsoft.com/office/infopath/2007/PartnerControls"/>
    </lcf76f155ced4ddcb4097134ff3c332f>
    <TaxCatchAll xmlns="cac403a8-d221-409d-a504-933001387381" xsi:nil="true"/>
    <TaxKeywordTaxHTField xmlns="cac403a8-d221-409d-a504-933001387381">
      <Terms xmlns="http://schemas.microsoft.com/office/infopath/2007/PartnerControl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26FEBB4F6DF4459AACF9A30D6AA38E" ma:contentTypeVersion="24" ma:contentTypeDescription="Create a new document." ma:contentTypeScope="" ma:versionID="59cec8a1f58b02a2faad72c288ae61b7">
  <xsd:schema xmlns:xsd="http://www.w3.org/2001/XMLSchema" xmlns:xs="http://www.w3.org/2001/XMLSchema" xmlns:p="http://schemas.microsoft.com/office/2006/metadata/properties" xmlns:ns1="http://schemas.microsoft.com/sharepoint/v3" xmlns:ns2="d6d4c951-76ca-4794-90d2-30fa7fe06f51" xmlns:ns3="cac403a8-d221-409d-a504-933001387381" targetNamespace="http://schemas.microsoft.com/office/2006/metadata/properties" ma:root="true" ma:fieldsID="5688966b15e1fd7eb334b84e07595dce" ns1:_="" ns2:_="" ns3:_="">
    <xsd:import namespace="http://schemas.microsoft.com/sharepoint/v3"/>
    <xsd:import namespace="d6d4c951-76ca-4794-90d2-30fa7fe06f51"/>
    <xsd:import namespace="cac403a8-d221-409d-a504-9330013873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d4c951-76ca-4794-90d2-30fa7fe06f5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ffcc009-eb23-4cec-924e-3399eb25340a" ma:termSetId="09814cd3-568e-fe90-9814-8d621ff8fb84" ma:anchorId="fba54fb3-c3e1-fe81-a776-ca4b69148c4d" ma:open="true" ma:isKeyword="false">
      <xsd:complexType>
        <xsd:sequence>
          <xsd:element ref="pc:Terms" minOccurs="0" maxOccurs="1"/>
        </xsd:sequence>
      </xsd:complex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c403a8-d221-409d-a504-93300138738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5399e49-f497-4460-9630-7629e4e4df76}" ma:internalName="TaxCatchAll" ma:showField="CatchAllData" ma:web="cac403a8-d221-409d-a504-933001387381">
      <xsd:complexType>
        <xsd:complexContent>
          <xsd:extension base="dms:MultiChoiceLookup">
            <xsd:sequence>
              <xsd:element name="Value" type="dms:Lookup" maxOccurs="unbounded" minOccurs="0" nillable="true"/>
            </xsd:sequence>
          </xsd:extension>
        </xsd:complexContent>
      </xsd:complexType>
    </xsd:element>
    <xsd:element name="TaxKeywordTaxHTField" ma:index="29" nillable="true" ma:taxonomy="true" ma:internalName="TaxKeywordTaxHTField" ma:taxonomyFieldName="TaxKeyword" ma:displayName="Enterprise Keywords" ma:readOnly="false" ma:fieldId="{23f27201-bee3-471e-b2e7-b64fd8b7ca38}" ma:taxonomyMulti="true" ma:sspId="cffcc009-eb23-4cec-924e-3399eb25340a"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D9C505-CF8D-4054-8846-63547ED4AB0D}">
  <ds:schemaRefs>
    <ds:schemaRef ds:uri="http://schemas.microsoft.com/office/2006/metadata/properties"/>
    <ds:schemaRef ds:uri="http://schemas.microsoft.com/office/infopath/2007/PartnerControls"/>
    <ds:schemaRef ds:uri="http://schemas.microsoft.com/sharepoint/v3"/>
    <ds:schemaRef ds:uri="d6d4c951-76ca-4794-90d2-30fa7fe06f51"/>
    <ds:schemaRef ds:uri="cac403a8-d221-409d-a504-933001387381"/>
  </ds:schemaRefs>
</ds:datastoreItem>
</file>

<file path=customXml/itemProps2.xml><?xml version="1.0" encoding="utf-8"?>
<ds:datastoreItem xmlns:ds="http://schemas.openxmlformats.org/officeDocument/2006/customXml" ds:itemID="{F4A5E4D5-F0CB-4956-B716-1FDF3E115A8D}">
  <ds:schemaRefs>
    <ds:schemaRef ds:uri="http://schemas.microsoft.com/sharepoint/v3/contenttype/forms"/>
  </ds:schemaRefs>
</ds:datastoreItem>
</file>

<file path=customXml/itemProps3.xml><?xml version="1.0" encoding="utf-8"?>
<ds:datastoreItem xmlns:ds="http://schemas.openxmlformats.org/officeDocument/2006/customXml" ds:itemID="{6FB5A4E2-2F4B-4953-B242-A42F79FFE5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d4c951-76ca-4794-90d2-30fa7fe06f51"/>
    <ds:schemaRef ds:uri="cac403a8-d221-409d-a504-9330013873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Summary</vt:lpstr>
      <vt:lpstr>List of Publications</vt:lpstr>
      <vt:lpstr>Charts</vt:lpstr>
      <vt:lpstr>Overview of Webinar topics</vt:lpstr>
      <vt:lpstr>Disclaimer</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Ludovic Thebault</dc:creator>
  <cp:keywords/>
  <dc:description/>
  <cp:lastModifiedBy>Angela De Castro</cp:lastModifiedBy>
  <cp:revision/>
  <dcterms:created xsi:type="dcterms:W3CDTF">2022-07-13T09:36:33Z</dcterms:created>
  <dcterms:modified xsi:type="dcterms:W3CDTF">2026-09-01T09:45:43Z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1400f8-6517-410d-82ab-f249b74b187c_Enabled">
    <vt:lpwstr>true</vt:lpwstr>
  </property>
  <property fmtid="{D5CDD505-2E9C-101B-9397-08002B2CF9AE}" pid="3" name="MSIP_Label_9f1400f8-6517-410d-82ab-f249b74b187c_SetDate">
    <vt:lpwstr>2022-07-13T09:36:33Z</vt:lpwstr>
  </property>
  <property fmtid="{D5CDD505-2E9C-101B-9397-08002B2CF9AE}" pid="4" name="MSIP_Label_9f1400f8-6517-410d-82ab-f249b74b187c_Method">
    <vt:lpwstr>Standard</vt:lpwstr>
  </property>
  <property fmtid="{D5CDD505-2E9C-101B-9397-08002B2CF9AE}" pid="5" name="MSIP_Label_9f1400f8-6517-410d-82ab-f249b74b187c_Name">
    <vt:lpwstr>Internal Use</vt:lpwstr>
  </property>
  <property fmtid="{D5CDD505-2E9C-101B-9397-08002B2CF9AE}" pid="6" name="MSIP_Label_9f1400f8-6517-410d-82ab-f249b74b187c_SiteId">
    <vt:lpwstr>b4fe3a7f-5de7-4d27-8066-1d5728a1b3ea</vt:lpwstr>
  </property>
  <property fmtid="{D5CDD505-2E9C-101B-9397-08002B2CF9AE}" pid="7" name="MSIP_Label_9f1400f8-6517-410d-82ab-f249b74b187c_ActionId">
    <vt:lpwstr>d94d5500-65ed-49cd-9e61-96bfe34e12b0</vt:lpwstr>
  </property>
  <property fmtid="{D5CDD505-2E9C-101B-9397-08002B2CF9AE}" pid="8" name="MSIP_Label_9f1400f8-6517-410d-82ab-f249b74b187c_ContentBits">
    <vt:lpwstr>1</vt:lpwstr>
  </property>
  <property fmtid="{D5CDD505-2E9C-101B-9397-08002B2CF9AE}" pid="9" name="ContentTypeId">
    <vt:lpwstr>0x0101007026FEBB4F6DF4459AACF9A30D6AA38E</vt:lpwstr>
  </property>
  <property fmtid="{D5CDD505-2E9C-101B-9397-08002B2CF9AE}" pid="10" name="MediaServiceImageTags">
    <vt:lpwstr/>
  </property>
  <property fmtid="{D5CDD505-2E9C-101B-9397-08002B2CF9AE}" pid="11" name="TaxKeyword">
    <vt:lpwstr/>
  </property>
</Properties>
</file>